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cewilcanada.sharepoint.com/sites/CEWILCanada-iHubOperations/Shared Documents/iHub Operations/Reporting/2024-R1/Final/English/"/>
    </mc:Choice>
  </mc:AlternateContent>
  <xr:revisionPtr revIDLastSave="6" documentId="8_{0496D542-9B7A-45F5-8A60-7D367F829C8C}" xr6:coauthVersionLast="47" xr6:coauthVersionMax="47" xr10:uidLastSave="{ABE42821-47AF-494D-B3AD-AC18487FA13E}"/>
  <workbookProtection workbookAlgorithmName="SHA-512" workbookHashValue="J10jPkI25sfaBhyXF71KpcaiXjJY7vw7dVOZGh+j7H0Gpxhw6lzW55m3qv4IBHWCD+WDk2Vu0wuFWVWZZv9zXA==" workbookSaltValue="46dvWBZhmwUwtxMKTceXTw==" workbookSpinCount="100000" lockStructure="1"/>
  <bookViews>
    <workbookView xWindow="13545" yWindow="-13620" windowWidth="21840" windowHeight="13020" tabRatio="747" xr2:uid="{1EA7D9CD-2DE3-452A-BCA9-82D09120442B}"/>
  </bookViews>
  <sheets>
    <sheet name="Instructions (EN)" sheetId="10" r:id="rId1"/>
    <sheet name="iHub Project (EN)" sheetId="1" r:id="rId2"/>
    <sheet name="iHUB Bursary (EN)" sheetId="12" r:id="rId3"/>
    <sheet name="Sheet1" sheetId="8" state="hidden" r:id="rId4"/>
    <sheet name="Instructions (FR)" sheetId="11" r:id="rId5"/>
    <sheet name="Projet iHUB (FR)" sheetId="9" r:id="rId6"/>
    <sheet name="Projet iHUB Bourse (FR)" sheetId="13" r:id="rId7"/>
  </sheets>
  <definedNames>
    <definedName name="_xlnm.Print_Area" localSheetId="2">'iHUB Bursary (EN)'!$A$1:$F$34</definedName>
    <definedName name="_xlnm.Print_Area" localSheetId="1">'iHub Project (EN)'!$A$1:$F$56</definedName>
    <definedName name="_xlnm.Print_Area" localSheetId="5">'Projet iHUB (FR)'!$A$1:$F$57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3" l="1"/>
  <c r="E39" i="9"/>
  <c r="F17" i="12"/>
  <c r="B35" i="9"/>
  <c r="D35" i="9" s="1"/>
  <c r="C35" i="9"/>
  <c r="C34" i="13" l="1"/>
  <c r="D14" i="13"/>
  <c r="C14" i="13"/>
  <c r="E13" i="13"/>
  <c r="E12" i="13"/>
  <c r="E11" i="13"/>
  <c r="E10" i="13"/>
  <c r="E9" i="13"/>
  <c r="C14" i="12"/>
  <c r="F3" i="13" l="1"/>
  <c r="F4" i="13" s="1"/>
  <c r="E14" i="13"/>
  <c r="E5" i="13"/>
  <c r="E17" i="13" l="1"/>
  <c r="E34" i="13" s="1"/>
  <c r="C4" i="13"/>
  <c r="C21" i="13"/>
  <c r="C34" i="12" l="1"/>
  <c r="D14" i="12"/>
  <c r="F3" i="12" s="1"/>
  <c r="E13" i="12"/>
  <c r="E12" i="12"/>
  <c r="E11" i="12"/>
  <c r="E10" i="12"/>
  <c r="E9" i="12"/>
  <c r="E14" i="12" l="1"/>
  <c r="E17" i="12" l="1"/>
  <c r="C21" i="12" s="1"/>
  <c r="E34" i="12" l="1"/>
  <c r="C4" i="12"/>
  <c r="F4" i="12"/>
  <c r="E5" i="12" s="1"/>
  <c r="C22" i="9" l="1"/>
  <c r="B22" i="9"/>
  <c r="B36" i="9" s="1"/>
  <c r="D10" i="1"/>
  <c r="C36" i="9" l="1"/>
  <c r="C39" i="9" s="1"/>
  <c r="B39" i="9"/>
  <c r="D22" i="9"/>
  <c r="D36" i="9" s="1"/>
  <c r="B55" i="1" l="1"/>
  <c r="D30" i="1"/>
  <c r="D31" i="1"/>
  <c r="D32" i="1"/>
  <c r="D33" i="1"/>
  <c r="D29" i="1"/>
  <c r="D25" i="1"/>
  <c r="D26" i="1"/>
  <c r="D27" i="1"/>
  <c r="D24" i="1"/>
  <c r="D19" i="1"/>
  <c r="D20" i="1"/>
  <c r="D21" i="1"/>
  <c r="D15" i="1"/>
  <c r="D16" i="1"/>
  <c r="D17" i="1"/>
  <c r="D18" i="1"/>
  <c r="D14" i="1"/>
  <c r="D11" i="1"/>
  <c r="D12" i="1"/>
  <c r="C34" i="1" l="1"/>
  <c r="B34" i="1"/>
  <c r="C22" i="1"/>
  <c r="B22" i="1"/>
  <c r="B35" i="1" l="1"/>
  <c r="B38" i="1" s="1"/>
  <c r="C35" i="1"/>
  <c r="C38" i="1" s="1"/>
  <c r="D34" i="1"/>
  <c r="D22" i="1"/>
  <c r="B56" i="9"/>
  <c r="D38" i="9"/>
  <c r="D31" i="9"/>
  <c r="D32" i="9"/>
  <c r="D33" i="9"/>
  <c r="D34" i="9"/>
  <c r="D30" i="9"/>
  <c r="D25" i="9"/>
  <c r="D26" i="9"/>
  <c r="D27" i="9"/>
  <c r="D28" i="9"/>
  <c r="D24" i="9"/>
  <c r="D15" i="9"/>
  <c r="D16" i="9"/>
  <c r="D17" i="9"/>
  <c r="D18" i="9"/>
  <c r="D19" i="9"/>
  <c r="D20" i="9"/>
  <c r="D21" i="9"/>
  <c r="D14" i="9"/>
  <c r="D11" i="9"/>
  <c r="D12" i="9"/>
  <c r="D10" i="9"/>
  <c r="D37" i="1"/>
  <c r="D35" i="1" l="1"/>
  <c r="D39" i="9"/>
  <c r="D38" i="1" l="1"/>
  <c r="B4" i="1" s="1"/>
  <c r="E38" i="1"/>
  <c r="D56" i="9"/>
  <c r="B43" i="9"/>
  <c r="D55" i="1" l="1"/>
  <c r="B42" i="1"/>
  <c r="F4" i="1"/>
  <c r="E5" i="1" s="1"/>
  <c r="B4" i="9"/>
  <c r="F4" i="9" l="1"/>
  <c r="E5" i="9" s="1"/>
</calcChain>
</file>

<file path=xl/sharedStrings.xml><?xml version="1.0" encoding="utf-8"?>
<sst xmlns="http://schemas.openxmlformats.org/spreadsheetml/2006/main" count="207" uniqueCount="164">
  <si>
    <t>Co-operative Education and Work-Integrated Learning Canada</t>
  </si>
  <si>
    <t xml:space="preserve">Name of Institution: </t>
  </si>
  <si>
    <t>Project Title:</t>
  </si>
  <si>
    <t>Total number of eligible student participants:</t>
  </si>
  <si>
    <r>
      <t xml:space="preserve">Categories 
</t>
    </r>
    <r>
      <rPr>
        <sz val="12"/>
        <color rgb="FFFFFFFF"/>
        <rFont val="Calibri"/>
        <family val="2"/>
      </rPr>
      <t>(fill out only those that apply)</t>
    </r>
  </si>
  <si>
    <t>`</t>
  </si>
  <si>
    <t>Compensation (Wages/Stipend)</t>
  </si>
  <si>
    <t>Financial support (e.g., program fees, transportation, child care or other per student costs normally paid by students)</t>
  </si>
  <si>
    <t>Other (please specify)</t>
  </si>
  <si>
    <t>Materials, supplies, resources</t>
  </si>
  <si>
    <t>Program enhancement</t>
  </si>
  <si>
    <t>Events</t>
  </si>
  <si>
    <t>Professional Fees</t>
  </si>
  <si>
    <t>TOTAL</t>
  </si>
  <si>
    <t>CEWIL iHub Partner Contribution Confirmation</t>
  </si>
  <si>
    <t>20% of your total budget is</t>
  </si>
  <si>
    <r>
      <t xml:space="preserve">Type of Contribution 
</t>
    </r>
    <r>
      <rPr>
        <sz val="12"/>
        <color theme="0"/>
        <rFont val="Calibri"/>
        <family val="2"/>
      </rPr>
      <t>(in-kind or cash)</t>
    </r>
  </si>
  <si>
    <t>Cash</t>
  </si>
  <si>
    <t>en nature</t>
  </si>
  <si>
    <t>In-kind</t>
  </si>
  <si>
    <t>en argent</t>
  </si>
  <si>
    <r>
      <t xml:space="preserve">Catégories
</t>
    </r>
    <r>
      <rPr>
        <sz val="12"/>
        <color rgb="FFFFFFFF"/>
        <rFont val="Calibri"/>
        <family val="2"/>
      </rPr>
      <t xml:space="preserve"> (ne remplissez que celles qui s'appliquent)</t>
    </r>
  </si>
  <si>
    <t>Rémunération (salaires / allocation)</t>
  </si>
  <si>
    <t>Aide financière</t>
  </si>
  <si>
    <t>Matériaux, fournitures, ressources</t>
  </si>
  <si>
    <t>Amélioration du programme</t>
  </si>
  <si>
    <t>Événements</t>
  </si>
  <si>
    <t>Frais professionnels</t>
  </si>
  <si>
    <t>Autre (veuillez préciser)</t>
  </si>
  <si>
    <t>20 % de votre budget total se chiffre à</t>
  </si>
  <si>
    <t>Nom de l'institution :</t>
  </si>
  <si>
    <t>Titre du projet :</t>
  </si>
  <si>
    <t>Industry/Community Partner Source</t>
  </si>
  <si>
    <t>4.  Industry/Community Partner Contribution</t>
  </si>
  <si>
    <t>iHUB PROJECT TOTAL</t>
  </si>
  <si>
    <t>Materials, supplies or resources supplied directly to the student</t>
  </si>
  <si>
    <t>BUDGET TOTAL PROJET IHUB</t>
  </si>
  <si>
    <t>Enseignement coopératif et apprentissage intégré au travail Canada</t>
  </si>
  <si>
    <t xml:space="preserve">Matériel, fournitures ou ressources fournis directement aux étudiants </t>
  </si>
  <si>
    <t>DIRECT PARTICIPANT SUBTOTAL</t>
  </si>
  <si>
    <t>DIRECT PROJECT SUBTOTAL</t>
  </si>
  <si>
    <t>SOUS-TOTAL - Coûts directs du projet</t>
  </si>
  <si>
    <t xml:space="preserve">SOUS-TOTAL - Coûts directs des participants </t>
  </si>
  <si>
    <t>Coût moyen par étudiant.e :</t>
  </si>
  <si>
    <t>Contribution du partenaire au projet iHub d'ECAIT</t>
  </si>
  <si>
    <r>
      <t xml:space="preserve">Détails 
</t>
    </r>
    <r>
      <rPr>
        <sz val="12"/>
        <color theme="0"/>
        <rFont val="Calibri"/>
        <family val="2"/>
      </rPr>
      <t>(en nature ou en argent)</t>
    </r>
  </si>
  <si>
    <t>Project Number:</t>
  </si>
  <si>
    <t>Total Amount of iHub Funding Spent:</t>
  </si>
  <si>
    <t>Provide specifics on how funding was spent including the per student cost where applicable.  Also, where applicable, explain difference between actual and expected (as per funding agreement)</t>
  </si>
  <si>
    <t>Total Amount Spent (Must match financial export)</t>
  </si>
  <si>
    <t>1. Direct Participant Costs</t>
  </si>
  <si>
    <t>Budget Report</t>
  </si>
  <si>
    <t>2. Direct Project Costs</t>
  </si>
  <si>
    <t>Contribution Amount Received</t>
  </si>
  <si>
    <t>Please provide calculations on how you arrived at the amount and where applicable, explain difference between actual and expected (as per funding agreement)</t>
  </si>
  <si>
    <t>The following list of community/industry partners must have contributed at least 20% of the total budget as cash or in-kind donations.  Please note that industry / community partners MUST be Canadian or have a Canadian office to qualify.</t>
  </si>
  <si>
    <t>Budget Reporting Instructions</t>
  </si>
  <si>
    <t>1.  Export and send a detailed income statement from your institution's financial system.</t>
  </si>
  <si>
    <t>3. Input the total number of eligible students served by this project.  Eligible students are identified as:</t>
  </si>
  <si>
    <t>•  registered students in PSE institutions, with no age limit; </t>
  </si>
  <si>
    <t>•  Canadian citizens, permanent residents, or persons to whom refugee protection has been conferred under the Immigration and Refugee Protection Act; and, </t>
  </si>
  <si>
    <t>•  Are legally entitled to work in Canada in accordance with the relevant provincial or territorial legislation and regulations. </t>
  </si>
  <si>
    <r>
      <t xml:space="preserve">•  </t>
    </r>
    <r>
      <rPr>
        <sz val="11"/>
        <color rgb="FF000000"/>
        <rFont val="Calibri"/>
        <family val="2"/>
      </rPr>
      <t>International/Visa students are not eligible to receive iHub funding.</t>
    </r>
  </si>
  <si>
    <t>•  Where applicable, explain any differences between what was approved and actual spending (whether over or under spent).</t>
  </si>
  <si>
    <t>•  If you are unsure what to include in this section, use the budget included in your contract as a guide.  Other than changes that follow CEWIL's iHub Funding Flexibility and Amendment Policy, the actual budget should align with the expected budget from the contract.</t>
  </si>
  <si>
    <r>
      <t xml:space="preserve">• Only include administrative costs if it was included as part of Schedule B of your contract or if it was previously approved by CEWIL staff.  The maximum administrative cost allowed is calculated based on 10% of </t>
    </r>
    <r>
      <rPr>
        <b/>
        <sz val="11"/>
        <color theme="1"/>
        <rFont val="Calibri"/>
        <family val="2"/>
        <scheme val="minor"/>
      </rPr>
      <t xml:space="preserve">actual </t>
    </r>
    <r>
      <rPr>
        <sz val="11"/>
        <color theme="1"/>
        <rFont val="Calibri"/>
        <family val="2"/>
        <scheme val="minor"/>
      </rPr>
      <t>participant and project costs.  If your actual project costs are less than expected, the amount allowed for administrative costs may be reduced from your initial request.</t>
    </r>
  </si>
  <si>
    <t xml:space="preserve">5. Partnership Contribution Confirmation (section 4):
</t>
  </si>
  <si>
    <t>• Identify the source of funding (i.e. Partner name)</t>
  </si>
  <si>
    <t>•  Input the actual amount received from partners (whether in-kind of cash)</t>
  </si>
  <si>
    <t>•  Identify whether the amount was cash or in-kind</t>
  </si>
  <si>
    <t xml:space="preserve">•  Explain how the amount was calculated and when applicable explain any differences between expected and actual (whether over or under). </t>
  </si>
  <si>
    <t>•  Please note that a contribution of at least 20% from community partners is required for your project</t>
  </si>
  <si>
    <t>Instructions sur le rapport budgétaire</t>
  </si>
  <si>
    <t>1.  Exportez et envoyez un rapport d'opérations détaillé du système financier de votre établissement.</t>
  </si>
  <si>
    <t>Le rapport d'opérations détaillé est requis pour vérifier toutes les transactions qui ont eu lieu pendant le projet. Il nous dira que les fonds ont été dépensés par votre établissement et où ils sont allés. Ce rapport doit être exporté du système financier de votre établissement et indiquer chaque transaction qui a eu lieu (par exemple, si le projet a fourni des allocations, ce rapport comprendrait les noms des étudiants et le montant qu'ils ont reçu). Vous pouvez envoyer ce rapport dans le format qui vous convient le mieux (nous n'avons pas de format spécifique requis). Veuillez vous référer à la boîte à outils pour obtenir des instructions détaillées sur la création de rapports.</t>
  </si>
  <si>
    <t>3. Entrez le nombre total des étudiants admissibles servis par ce projet.  Les étudiants admissibles sont identifiés comme suit :</t>
  </si>
  <si>
    <t>• Inscrits dans des établissements d’enseignement postsecondaire, peu importe leur âge; </t>
  </si>
  <si>
    <t>• Des citoyens canadiens, des résidents permanents ou des personnes bénéficiant du statut de réfugié en vertu de la Loi sur l’immigration et la protection des réfugiés; et, </t>
  </si>
  <si>
    <t>• Autorisés légalement à travailler au Canada en vertu des lois et des règlements de la province ou du territoire concerné. </t>
  </si>
  <si>
    <r>
      <rPr>
        <sz val="11"/>
        <color rgb="FF000000"/>
        <rFont val="Calibri"/>
        <family val="2"/>
      </rPr>
      <t>• Les étudiants étrangers ou qui détiennent un visa ne sont pas admissibles au financement iHub.</t>
    </r>
  </si>
  <si>
    <t>• Expliquez toutes différences entre ce qui a été approuvé et les dépenses réelles, le cas échéant (dépenses excédentaires ou inférieures aux prévisions).</t>
  </si>
  <si>
    <t xml:space="preserve"> • Si vos institutions ont également contribué au financement de ce projet, veuillez inclure uniquement la partie financée par l'ECAMT iHUB dans ce rapport. Cependant, dans ce cas, il n'y a pas de problème si le rapport d'opérations détaillé montre que plus de fonds ont été dépensés que le financement d'iHUB seul.</t>
  </si>
  <si>
    <t>• Si vous ne savez pas quoi inclure dans cette section, utilisez le budget inclus dans votre contrat comme guide. Mis à part les changements qui suivent la politique de flexibilité et de modification des contrats d'iHub, le budget réel doit s'aligner sur le budget prévu du contrat.</t>
  </si>
  <si>
    <r>
      <t xml:space="preserve">• Veuillez indiquer un montant pour la couverture de frais administratifs que s'il a été inclus dans l'annexe B de votre contrat ou s'il a été préalablement approuvé par le personnel d'ECAIT. Le coût administratif maximum autorisé est calculé sur la base de 10 % de la somme des </t>
    </r>
    <r>
      <rPr>
        <b/>
        <sz val="11"/>
        <color theme="1"/>
        <rFont val="Calibri"/>
        <family val="2"/>
        <scheme val="minor"/>
      </rPr>
      <t xml:space="preserve">coûts réels </t>
    </r>
    <r>
      <rPr>
        <sz val="11"/>
        <color theme="1"/>
        <rFont val="Calibri"/>
        <family val="2"/>
        <scheme val="minor"/>
      </rPr>
      <t>des participants et des coûts réels du projet. Si les coûts réels de votre projet sont inférieurs aux prévisions, le montant autorisé pour les frais administratifs seront réduits proportionellement, jusqu'a concurrence d'un montant maximal de 10% des coûts réels.</t>
    </r>
  </si>
  <si>
    <t xml:space="preserve">5. Confirmation de contribution au partenariat (section 4) :
</t>
  </si>
  <si>
    <t>• Identifiez la source du financement</t>
  </si>
  <si>
    <t>• Entrez le montant réel reçu de la part des partenaires</t>
  </si>
  <si>
    <t>• Indiquez si le montant était en espèces ou en nature</t>
  </si>
  <si>
    <t xml:space="preserve">• Expliquez toutes différences entre le montant prévu et le montant réel, le cas échéant (montant excédentaire ou inférieur aux prévisions). </t>
  </si>
  <si>
    <t xml:space="preserve">• Veuillez noter: les partenaires industriels et communautaires figurant sur la liste doivent avoir contribué à au moins 20 % du budget total avec des contributions en espèces ou en nature.  </t>
  </si>
  <si>
    <t>Expliquez la différence entre le montant réel dépensé et le budget approuvé</t>
  </si>
  <si>
    <t xml:space="preserve">2. Coûts directs du projet </t>
  </si>
  <si>
    <r>
      <t>1. Coûts directs de</t>
    </r>
    <r>
      <rPr>
        <b/>
        <sz val="14"/>
        <rFont val="Calibri"/>
        <family val="2"/>
      </rPr>
      <t>s participants</t>
    </r>
  </si>
  <si>
    <t>3. Frais administratifs.  Veuillez indiquer un montant ici que s'il était inclus dans votre contrat ou s'il a été préalablement approuvé par le personnel d'ECAIT. Ce montant ne peut pas dépasser 10 % du sous-total (dépenses réelles).</t>
  </si>
  <si>
    <t>DIRECT SUBTOTAL (PARTICIPANT + PROJECT)</t>
  </si>
  <si>
    <t>SOUS-TOTAL - DIRECT (PARTICIPANT + PROJET)</t>
  </si>
  <si>
    <t>Les partenaires industriels et communautaires figurant sur la liste doivent avoir contribué à au moins 20 % du budget total avec des contributions en argent ou en nature.  Veuillez noter que les partenaires industriels/communautaires DOIVENT être canadiens ou avoir un bureau canadien pour être admissibles.</t>
  </si>
  <si>
    <t>Source (partenaires industriels et communautaires)</t>
  </si>
  <si>
    <t>Montant de la contribution reçue</t>
  </si>
  <si>
    <t>Expliquez la différence entre le montant dépensé et le budget approuvé
(selon l'entente de financement)</t>
  </si>
  <si>
    <t>Amount Spent
Term 1</t>
  </si>
  <si>
    <t>Amount Spent
Term 2</t>
  </si>
  <si>
    <t>Montant dépensé
période 2</t>
  </si>
  <si>
    <t>3. Administrative costs:  Only include an amount here if it was included in your contract or if it was previously approved by CEWIL staff.  This amount cannot exceed 10% of subtotal (actual spent).</t>
  </si>
  <si>
    <t>Administrative costs spent</t>
  </si>
  <si>
    <t>Montant dépensé
période 1</t>
  </si>
  <si>
    <t>Montant total dépensé 
(le total doit correspondre au montant figurant au rapport de transactions.)</t>
  </si>
  <si>
    <t>Personnel pour soutenir le projet - ne pas compris l'évaluation et les rapports (les professeurs ne sont pas éligibles)</t>
  </si>
  <si>
    <t>Frais administratifs dépensés</t>
  </si>
  <si>
    <t>4. Source : Parternaire industriels/ communautaire</t>
  </si>
  <si>
    <r>
      <t>Average cost per student:
*Please note that individual cost per student cannot exceed $</t>
    </r>
    <r>
      <rPr>
        <sz val="12"/>
        <color theme="1"/>
        <rFont val="Calibri"/>
        <family val="2"/>
        <scheme val="minor"/>
      </rPr>
      <t>2,000</t>
    </r>
  </si>
  <si>
    <r>
      <t xml:space="preserve">Project Number: </t>
    </r>
    <r>
      <rPr>
        <sz val="10"/>
        <color theme="1"/>
        <rFont val="Calibri"/>
        <family val="2"/>
        <scheme val="minor"/>
      </rPr>
      <t>(Administrative use only)</t>
    </r>
  </si>
  <si>
    <t>Tier</t>
  </si>
  <si>
    <t>$ Amount Per Student</t>
  </si>
  <si>
    <t>Total $ Per Tier</t>
  </si>
  <si>
    <t>Tier 1</t>
  </si>
  <si>
    <t>Tier 2</t>
  </si>
  <si>
    <t>Tier 3</t>
  </si>
  <si>
    <t>Tier 4</t>
  </si>
  <si>
    <t>Tier 5</t>
  </si>
  <si>
    <t>Industry/Community Partner Contribution</t>
  </si>
  <si>
    <t>Average cost per student: 
*Please note that individual cost per student cannot exceed $2,000</t>
  </si>
  <si>
    <t>Bursary Budget Report</t>
  </si>
  <si>
    <t># of Students
Term 1</t>
  </si>
  <si>
    <t># of Students
Term 2</t>
  </si>
  <si>
    <t>Where applicable, explain difference between actual and expected (as per funding agreement)</t>
  </si>
  <si>
    <t>Administrative costs:  Only include an amount here if it was included in your contract or if it was previously approved by CEWIL staff.  This amount cannot exceed 10% of subtotal (actual spent).</t>
  </si>
  <si>
    <t>Niveau</t>
  </si>
  <si>
    <t>$ Montant par étudiant.es</t>
  </si>
  <si>
    <t>Niveau 1</t>
  </si>
  <si>
    <t>Niveau 2</t>
  </si>
  <si>
    <t>Niveau 3</t>
  </si>
  <si>
    <t>Niveau 4</t>
  </si>
  <si>
    <t>Niveau 5</t>
  </si>
  <si>
    <t>Source : Parternaire institutionnelles/ communautaire</t>
  </si>
  <si>
    <r>
      <t>* Pour plus de détails sur la façon de complèter ce modèle, veuillez vous référer aux instructions (FR)
* Inclure un résumé détaillé du coût de tout le soutien direct aux étudiant.es pour l'expérience iHub. Exemple: les allocations ou les fonds fournis directement aux étudiant.es; le coût de l'équipement fourni directement aux étudiant.es; financement pour compenser les coûts de participation au programme (y compris les déplacements).
* Séparez et inscrivez les dépenses selon la période où elles se produiront.
* Les fonds de la subvention feront l'objet d'un suivi et / ou d'un audit.
* Les étudiant.es doivent recevoir un minimum de 200 $ chacun en côuts directs des participant.es (section 1. ci-dessous)
* Les étudiant.es peuvent recevoir un maximum de 2 000 $ par expérience iHub.</t>
    </r>
    <r>
      <rPr>
        <sz val="12"/>
        <color rgb="FFFF0000"/>
        <rFont val="Calibri"/>
        <family val="2"/>
      </rPr>
      <t xml:space="preserve">
</t>
    </r>
    <r>
      <rPr>
        <sz val="12"/>
        <rFont val="Calibri"/>
        <family val="2"/>
      </rPr>
      <t xml:space="preserve">* Les achats d'immobilisation coûtant 1 000$ et plus ne sont pas admissibles au financement.
* Pour déterminer le coût par étudiant, il faut calculer la somme des coûts directs des participant.es, les coûts directs du projet et les coûts administratifs et diviser ce montant par le nombre d'étudiant.es. À moins qu'ils ne soient spécifiques à une partie des étudiant.es, les coûts directs du projet sont répartis uniformément sur le nombre d'étudiant.es admissibles. Les coûts administratifs sont toujours répartis uniformément sur le nombre d'étudiants admissibles. Les frais supérieurs au maximum de 2 000 $ par étudiants ne seront pas admissibles à un remboursement.
* Les frais administratifs seront remboursés à hauteur de 10% des fonds dépensés. Si votre projet dépense moins que prévu, le financement administratif autorisé sera réduit en conséquence.
</t>
    </r>
    <r>
      <rPr>
        <b/>
        <sz val="12"/>
        <rFont val="Calibri"/>
        <family val="2"/>
      </rPr>
      <t xml:space="preserve">* VEUILLEZ NOTER : </t>
    </r>
    <r>
      <rPr>
        <sz val="12"/>
        <rFont val="Calibri"/>
        <family val="2"/>
      </rPr>
      <t xml:space="preserve">Le montant indiqué dans le rapport d'opérations détaillé, le rapport budgétaire et le coût total de l'expérience iHub (colonne AP) dans le rapport de données pour tous les participants DOIT être le même. </t>
    </r>
  </si>
  <si>
    <r>
      <t>* Ce modèle de rapport budgétaire concerne uniquement les projets du programme de bourses iHUB.
* Pour plus de détails sur la façon de complèter ce modèle, veuillez vous référer aux instructions (FR)
* Si les montants de distribution diffèrent entre les étudiants participants, veuillez préciser en regroupant les étudiants en niveaux.
* Séparez et inscrivez les dépenses selon la période où elles se produiront.
* Les fonds de la subvention feront l'objet d'un suivi et / ou d'un audit.
* Les étudiant.es doivent recevoir un minimum de 200 $ chacun en côuts directs des participant.es (section 1. ci-dessous)
* Les étudiant.es peuvent recevoir un maximum de 2 000 $ par expérience iHub.</t>
    </r>
    <r>
      <rPr>
        <sz val="12"/>
        <color rgb="FFFF0000"/>
        <rFont val="Calibri"/>
        <family val="2"/>
      </rPr>
      <t xml:space="preserve">
</t>
    </r>
    <r>
      <rPr>
        <sz val="12"/>
        <rFont val="Calibri"/>
        <family val="2"/>
      </rPr>
      <t xml:space="preserve">* Pour déterminer le coût par étudiant, il faut calculer la somme des bourses et les coûts administratifs et diviser ce montant par le nombre d'étudiant.es. Les frais supérieurs au maximum de 2 000 $ par étudiants ne seront pas admissibles à un remboursement.
* Les frais administratifs seront remboursés à hauteur de 10% des fonds dépensés. Si votre projet dépense moins que prévu, le financement administratif autorisé sera réduit en conséquence.
</t>
    </r>
    <r>
      <rPr>
        <b/>
        <sz val="12"/>
        <rFont val="Calibri"/>
        <family val="2"/>
      </rPr>
      <t xml:space="preserve">* VEUILLEZ NOTER : </t>
    </r>
    <r>
      <rPr>
        <sz val="12"/>
        <rFont val="Calibri"/>
        <family val="2"/>
      </rPr>
      <t xml:space="preserve">Le montant indiqué dans le rapport d'opérations détaillé, le rapport budgétaire et le coût total de l'expérience iHub (colonne AP) dans le rapport de données pour tous les participants DOIT être le même. </t>
    </r>
  </si>
  <si>
    <t># d'étudiant.es
période 1</t>
  </si>
  <si>
    <t># d'étudiant.es
période 2</t>
  </si>
  <si>
    <t>Rapport Budgétaire</t>
  </si>
  <si>
    <t>Montant total dépansé :</t>
  </si>
  <si>
    <t>Nombre total d'étudiant.es admissibles :</t>
  </si>
  <si>
    <t>Numéro du projet :</t>
  </si>
  <si>
    <t xml:space="preserve">Numéro du projet : </t>
  </si>
  <si>
    <t>BUDGET TOTAL PROJET IHUB - VOLET BOURSE</t>
  </si>
  <si>
    <t>iHUB BURSARY PROJECT TOTAL</t>
  </si>
  <si>
    <t>2.  Sélectionnez le modèle de rapport Projet iHUB ou Projet iHUB Bourse. Entrez le nom de votre établissement, le nom du projet et le numéro du projet mentionné dans votre entente de financement.</t>
  </si>
  <si>
    <t>• The total cost of the project cannot exceed $2,000 for any single student after all participants and project costs are considered.</t>
  </si>
  <si>
    <t xml:space="preserve">• Le coût total du projet ne peut pas dépasser 2 000 $ pour un seul étudiant après avoir pris en compte la somme des coûts des participants, des coûts du projet et des frais administratifs. </t>
  </si>
  <si>
    <t>2.  Select the appropriate report template (iHUB Projects or iHUB Bursary). Input your Institution's name, project name and project number as identified in your funding agreement.</t>
  </si>
  <si>
    <t xml:space="preserve"> Budget Report</t>
  </si>
  <si>
    <t xml:space="preserve">Bursary Budget Report </t>
  </si>
  <si>
    <r>
      <t xml:space="preserve">* For details on how to complete this template, please see the Instructions tab or the Reporting Instructions document.
* Include itemized breakdown of all direct support costs to students for IWIL experience, such as: stipends or funds provided directly to students; cost of equipment provided directly to students; funding to offset program participation costs (including travel). 
* Separate and enter expenses according to the period in which they will occur. 
* Grant funds will be subject to monitoring and/or audit.
* Students must receive a minimum of $200 each in Direct Participant Costs. (section 1. below)
* Students can receive a maximum of $2,000 per iHUB WIL experience (includes direct project costs and administrative costs).
* Capital asset purchases of $1000 or more are ineligible for funding.
* To determine the cost per student, Direct Participant Costs, Direct Project Costs and Administrative Costs are combined and divided by the number of eligible students.  Unless specific to a portion of students, the Direct Project Costs are spread evenly across the number of eligible students.  Administrative Costs are always spread evenly across the number of eligible students.  Costs above the maximum of $2,000 per student will not be eligible for reimbursement.
* If your contract included administrative dollars, the maximum you can be reimbursed is 10% of funds spent at the end of the project.  Should your project spend less than expected, the allowable administrative funding will be reduced accordingly.
* </t>
    </r>
    <r>
      <rPr>
        <b/>
        <sz val="12"/>
        <rFont val="Calibri"/>
        <family val="2"/>
      </rPr>
      <t>PLEASE NOTE</t>
    </r>
    <r>
      <rPr>
        <sz val="12"/>
        <rFont val="Calibri"/>
        <family val="2"/>
      </rPr>
      <t>: The amount reported in the detailed transaction report, Budget Report and the Total Cost of iHub Opportunity in the Student Data Report MUST be the same amount.</t>
    </r>
  </si>
  <si>
    <t xml:space="preserve">The Transaction Detail Report is required to verify any transactions that took place during the project.  It will tell us that funds have left your institution and where they went.  This report must be exported from your institution’s accounting system and indicate each transaction that took place (ex. if the project provided stipends, this report would include student names and the amount they received).  You are welcome to send this report in whatever format works best for you (we don't have a specific required format. </t>
  </si>
  <si>
    <t xml:space="preserve">4. Direct Participant, Direct Project Costs and Administrative Costs :
</t>
  </si>
  <si>
    <t>•  Input the actual amount of iHub funding spent for each approved budget line.   Do not include funding from any other source in this section.  Please ensure these numbers align with the exported detailed income statement for your project.</t>
  </si>
  <si>
    <r>
      <t xml:space="preserve">•  If your institution also contributed funding to this project, </t>
    </r>
    <r>
      <rPr>
        <b/>
        <sz val="11"/>
        <color theme="1"/>
        <rFont val="Calibri"/>
        <family val="2"/>
        <scheme val="minor"/>
      </rPr>
      <t>please only include the portion funded by CEWIL iHub funding in this report</t>
    </r>
    <r>
      <rPr>
        <sz val="11"/>
        <color theme="1"/>
        <rFont val="Calibri"/>
        <family val="2"/>
        <scheme val="minor"/>
      </rPr>
      <t xml:space="preserve">. </t>
    </r>
  </si>
  <si>
    <r>
      <rPr>
        <b/>
        <sz val="11"/>
        <color theme="1"/>
        <rFont val="Calibri"/>
        <family val="2"/>
        <scheme val="minor"/>
      </rPr>
      <t>PLEASE NOTE:</t>
    </r>
    <r>
      <rPr>
        <sz val="11"/>
        <color theme="1"/>
        <rFont val="Calibri"/>
        <family val="2"/>
        <scheme val="minor"/>
      </rPr>
      <t xml:space="preserve"> The amount reported in the detailed transaction report, Budget Report and the Total Cost of iHub Opportunity (column AP) in the Student Data Report should be the same.  The only exception is when the project has multiple sources of funding, in which case the detailed transaction report may show non-iHUB expenses.</t>
    </r>
  </si>
  <si>
    <t>VEUILLEZ NOTER : Le montant indiqué dans le rapport d'opérations détaillé, le rapport budgétaire et le coût total de l'expérience iHub (colonne AP) dans le rapport de données pour tous les participants devrait être le même.  La seule exception est lorsque le projet dispose de plusieurs sources de financement, auquel cas le rapport de transaction détaillé peut indiquer des dépenses non liées à iHUB.</t>
  </si>
  <si>
    <t xml:space="preserve">4. Participants directs, coûts directs du projet et frais administratifs :
</t>
  </si>
  <si>
    <t>• Entrez le montant dépensé consacré à chaque ligne budgétaire approuvée. Excluez le financement provenant de toute autre source dans cette section. Assurez-vous que les chiffres correspondent avec le rapport d'opérations détaillé.</t>
  </si>
  <si>
    <r>
      <t xml:space="preserve">* This report is for bursary projects only
* For details on how to complete this template, please see the Instructions tab or the Reporting Instructions Document.
* If bursary amounts differ between student participants, please specify by grouping students into tiers.
* Separate and enter bursaries according to the period in which they occured. 
* Grant funds will be subject to monitoring and/or audit.
* Students must receive a minimum of $200 bursary.
* Students can receive a maximum of $2,000 per iHUB WIL experience (includes bursary and administrative costs).
* To determine the cost per student, the Administrative Costs are divided by the number of students and added to each individual's bursary amount.    
* Costs above the maximum of $2,000 per student will not be eligible for reimbursement.
* If your contract included administrative dollars, the maximum you can be reimbursed is 10% of funds spent at the end of the project.  Should your project spend less than expected, the allowable administrative funding will be reduced accordingly.
* </t>
    </r>
    <r>
      <rPr>
        <b/>
        <sz val="12"/>
        <rFont val="Calibri"/>
        <family val="2"/>
      </rPr>
      <t>PLEASE NOTE</t>
    </r>
    <r>
      <rPr>
        <sz val="12"/>
        <rFont val="Calibri"/>
        <family val="2"/>
      </rPr>
      <t>: The amount reported in the Detailed Transaction Report, Budget Report and the Total Cost of iHub Opportunity in the Student Data Report MUST be the same amount.</t>
    </r>
  </si>
  <si>
    <t>Rapport budgétaire</t>
  </si>
  <si>
    <t>Rapport budgétaire - volet bourse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</si>
</sst>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8" formatCode="&quot;$&quot;#,##0.00;[Red]\-&quot;$&quot;#,##0.00"/>
    <numFmt numFmtId="164" formatCode="_(&quot;$&quot;* #,##0.00_);_(&quot;$&quot;* \(#,##0.00\);_(&quot;$&quot;* &quot;-&quot;??_);_(@_)"/>
    <numFmt numFmtId="165" formatCode="&quot;$&quot;#,##0.00"/>
  </numFmts>
  <fonts count="39" x14ac:knownFonts="1">
    <font>
      <sz val="11"/>
      <color theme="1"/>
      <name val="Calibri"/>
      <family val="2"/>
      <scheme val="minor"/>
    </font>
    <font>
      <sz val="11"/>
      <color theme="1"/>
      <name val="Calibri"/>
      <family val="2"/>
      <scheme val="minor"/>
    </font>
    <font>
      <b/>
      <sz val="12"/>
      <color rgb="FFFFFFFF"/>
      <name val="Calibri"/>
      <family val="2"/>
    </font>
    <font>
      <sz val="12"/>
      <color rgb="FFFFFFFF"/>
      <name val="Calibri"/>
      <family val="2"/>
    </font>
    <font>
      <sz val="12"/>
      <name val="Calibri"/>
      <family val="2"/>
    </font>
    <font>
      <b/>
      <sz val="12"/>
      <color rgb="FF000000"/>
      <name val="Calibri"/>
      <family val="2"/>
    </font>
    <font>
      <sz val="12"/>
      <color rgb="FF000000"/>
      <name val="Calibri"/>
      <family val="2"/>
    </font>
    <font>
      <b/>
      <sz val="12"/>
      <name val="Calibri"/>
      <family val="2"/>
    </font>
    <font>
      <b/>
      <sz val="11"/>
      <color theme="1"/>
      <name val="Calibri"/>
      <family val="2"/>
      <scheme val="minor"/>
    </font>
    <font>
      <b/>
      <sz val="18"/>
      <color theme="1"/>
      <name val="Calibri"/>
      <family val="2"/>
      <scheme val="minor"/>
    </font>
    <font>
      <b/>
      <sz val="11"/>
      <name val="Calibri"/>
      <family val="2"/>
    </font>
    <font>
      <b/>
      <sz val="16"/>
      <color theme="1"/>
      <name val="Calibri"/>
      <family val="2"/>
      <scheme val="minor"/>
    </font>
    <font>
      <b/>
      <sz val="12"/>
      <color theme="0"/>
      <name val="Calibri"/>
      <family val="2"/>
    </font>
    <font>
      <b/>
      <sz val="11"/>
      <color rgb="FFFF0000"/>
      <name val="Calibri"/>
      <family val="2"/>
      <scheme val="minor"/>
    </font>
    <font>
      <b/>
      <sz val="11"/>
      <color rgb="FFFF0000"/>
      <name val="Calibri"/>
      <family val="2"/>
    </font>
    <font>
      <sz val="12"/>
      <color theme="1"/>
      <name val="Calibri"/>
      <family val="2"/>
      <scheme val="minor"/>
    </font>
    <font>
      <b/>
      <sz val="12"/>
      <color theme="1"/>
      <name val="Calibri"/>
      <family val="2"/>
      <scheme val="minor"/>
    </font>
    <font>
      <b/>
      <sz val="16"/>
      <color rgb="FFFFFFFF"/>
      <name val="Calibri"/>
      <family val="2"/>
    </font>
    <font>
      <b/>
      <sz val="16"/>
      <color rgb="FFFFFFFF"/>
      <name val="Calibri"/>
      <family val="2"/>
      <scheme val="minor"/>
    </font>
    <font>
      <sz val="12"/>
      <color theme="0"/>
      <name val="Calibri"/>
      <family val="2"/>
    </font>
    <font>
      <b/>
      <sz val="12"/>
      <color rgb="FFFF0000"/>
      <name val="Calibri"/>
      <family val="2"/>
    </font>
    <font>
      <b/>
      <sz val="11"/>
      <name val="Calibri"/>
      <family val="2"/>
      <scheme val="minor"/>
    </font>
    <font>
      <sz val="11"/>
      <color rgb="FFFF0000"/>
      <name val="Calibri"/>
      <family val="2"/>
      <scheme val="minor"/>
    </font>
    <font>
      <sz val="8"/>
      <name val="Calibri"/>
      <family val="2"/>
      <scheme val="minor"/>
    </font>
    <font>
      <sz val="14"/>
      <color theme="1"/>
      <name val="Calibri"/>
      <family val="2"/>
      <scheme val="minor"/>
    </font>
    <font>
      <sz val="12"/>
      <color rgb="FFFF0000"/>
      <name val="Calibri"/>
      <family val="2"/>
    </font>
    <font>
      <b/>
      <sz val="16"/>
      <name val="Calibri"/>
      <family val="2"/>
    </font>
    <font>
      <b/>
      <sz val="12"/>
      <color rgb="FFFF0000"/>
      <name val="Calibri"/>
      <family val="2"/>
      <scheme val="minor"/>
    </font>
    <font>
      <b/>
      <sz val="14"/>
      <name val="Calibri"/>
      <family val="2"/>
    </font>
    <font>
      <b/>
      <sz val="14"/>
      <color rgb="FFFF0000"/>
      <name val="Calibri"/>
      <family val="2"/>
    </font>
    <font>
      <sz val="14"/>
      <name val="Calibri"/>
      <family val="2"/>
    </font>
    <font>
      <b/>
      <sz val="14"/>
      <color rgb="FF000000"/>
      <name val="Calibri"/>
      <family val="2"/>
    </font>
    <font>
      <b/>
      <sz val="12"/>
      <name val="Calibri"/>
      <family val="2"/>
      <scheme val="minor"/>
    </font>
    <font>
      <sz val="11"/>
      <color rgb="FF000000"/>
      <name val="Calibri"/>
      <family val="2"/>
    </font>
    <font>
      <b/>
      <sz val="11"/>
      <color rgb="FF000000"/>
      <name val="Calibri"/>
      <family val="2"/>
    </font>
    <font>
      <b/>
      <sz val="16"/>
      <color rgb="FFFF0000"/>
      <name val="Calibri"/>
      <family val="2"/>
      <scheme val="minor"/>
    </font>
    <font>
      <sz val="10"/>
      <color theme="1"/>
      <name val="Calibri"/>
      <family val="2"/>
      <scheme val="minor"/>
    </font>
    <font>
      <b/>
      <sz val="16"/>
      <name val="Calibri"/>
      <family val="2"/>
      <scheme val="minor"/>
    </font>
    <font>
      <b/>
      <sz val="14"/>
      <color theme="1"/>
      <name val="Calibri"/>
      <family val="2"/>
      <scheme val="minor"/>
    </font>
  </fonts>
  <fills count="14">
    <fill>
      <patternFill patternType="none"/>
    </fill>
    <fill>
      <patternFill patternType="gray125"/>
    </fill>
    <fill>
      <patternFill patternType="solid">
        <fgColor rgb="FF000000"/>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000000"/>
        <bgColor rgb="FF000000"/>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rgb="FF000000"/>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29">
    <xf numFmtId="0" fontId="0" fillId="0" borderId="0" xfId="0"/>
    <xf numFmtId="0" fontId="4" fillId="6" borderId="4" xfId="0" applyFont="1" applyFill="1" applyBorder="1" applyAlignment="1" applyProtection="1">
      <alignment horizontal="left" vertical="center" wrapText="1"/>
      <protection locked="0"/>
    </xf>
    <xf numFmtId="0" fontId="11" fillId="0" borderId="0" xfId="0" applyFont="1"/>
    <xf numFmtId="0" fontId="9" fillId="0" borderId="0" xfId="0" applyFont="1" applyAlignment="1">
      <alignment horizontal="left"/>
    </xf>
    <xf numFmtId="0" fontId="0" fillId="0" borderId="0" xfId="0" applyAlignment="1">
      <alignment wrapText="1"/>
    </xf>
    <xf numFmtId="0" fontId="10" fillId="0" borderId="0" xfId="0" applyFont="1" applyAlignment="1">
      <alignment horizontal="left" vertical="center"/>
    </xf>
    <xf numFmtId="164" fontId="0" fillId="0" borderId="0" xfId="1" applyFont="1" applyBorder="1" applyAlignment="1" applyProtection="1">
      <alignment vertical="top"/>
    </xf>
    <xf numFmtId="0" fontId="8" fillId="0" borderId="0" xfId="0" applyFont="1" applyAlignment="1">
      <alignment horizontal="left" vertical="center"/>
    </xf>
    <xf numFmtId="0" fontId="0" fillId="3" borderId="0" xfId="0" applyFill="1"/>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4" borderId="0" xfId="0" applyFill="1"/>
    <xf numFmtId="164" fontId="7" fillId="0" borderId="0" xfId="1" applyFont="1" applyFill="1" applyBorder="1" applyAlignment="1" applyProtection="1">
      <alignment horizontal="left" vertical="center" wrapText="1"/>
    </xf>
    <xf numFmtId="165" fontId="14" fillId="0" borderId="0" xfId="1" applyNumberFormat="1" applyFont="1" applyFill="1" applyBorder="1" applyAlignment="1" applyProtection="1">
      <alignment horizontal="left" vertical="center" wrapText="1"/>
    </xf>
    <xf numFmtId="0" fontId="0" fillId="5" borderId="0" xfId="0" applyFill="1"/>
    <xf numFmtId="0" fontId="16" fillId="0" borderId="3"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2" fillId="7" borderId="1"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16" fillId="0" borderId="5" xfId="1" applyNumberFormat="1" applyFont="1" applyBorder="1" applyAlignment="1" applyProtection="1">
      <alignment horizontal="left" vertical="center"/>
    </xf>
    <xf numFmtId="164" fontId="13" fillId="0" borderId="0" xfId="1" applyFont="1" applyBorder="1" applyAlignment="1" applyProtection="1">
      <alignment vertical="center"/>
    </xf>
    <xf numFmtId="165" fontId="10" fillId="0" borderId="0" xfId="1" applyNumberFormat="1" applyFont="1" applyFill="1" applyBorder="1" applyAlignment="1" applyProtection="1">
      <alignment horizontal="left" vertical="center" wrapText="1"/>
    </xf>
    <xf numFmtId="0" fontId="8" fillId="0" borderId="0" xfId="0" applyFont="1"/>
    <xf numFmtId="0" fontId="2" fillId="7" borderId="23" xfId="0" applyFont="1" applyFill="1" applyBorder="1" applyAlignment="1">
      <alignment horizontal="center" vertical="center" wrapText="1"/>
    </xf>
    <xf numFmtId="0" fontId="13" fillId="0" borderId="0" xfId="0" applyFont="1" applyAlignment="1">
      <alignment horizontal="right" vertical="center"/>
    </xf>
    <xf numFmtId="0" fontId="2" fillId="7" borderId="17" xfId="0" applyFont="1" applyFill="1" applyBorder="1" applyAlignment="1">
      <alignment horizontal="center" vertical="center" wrapText="1"/>
    </xf>
    <xf numFmtId="164" fontId="12" fillId="7" borderId="1" xfId="1" applyFont="1" applyFill="1" applyBorder="1" applyAlignment="1" applyProtection="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164" fontId="12" fillId="7" borderId="17" xfId="1" applyFont="1" applyFill="1" applyBorder="1" applyAlignment="1" applyProtection="1">
      <alignment horizontal="center" vertical="center" wrapText="1"/>
    </xf>
    <xf numFmtId="0" fontId="24" fillId="0" borderId="0" xfId="0" applyFont="1"/>
    <xf numFmtId="0" fontId="16" fillId="6" borderId="3" xfId="0" applyFont="1" applyFill="1" applyBorder="1" applyAlignment="1" applyProtection="1">
      <alignment horizontal="left" vertical="center"/>
      <protection locked="0"/>
    </xf>
    <xf numFmtId="0" fontId="16" fillId="6" borderId="1" xfId="0" applyFont="1" applyFill="1" applyBorder="1" applyAlignment="1" applyProtection="1">
      <alignment horizontal="right" vertical="center" wrapText="1"/>
      <protection locked="0"/>
    </xf>
    <xf numFmtId="164" fontId="16" fillId="4" borderId="6" xfId="0" applyNumberFormat="1" applyFont="1" applyFill="1" applyBorder="1" applyAlignment="1">
      <alignment horizontal="left" vertical="center"/>
    </xf>
    <xf numFmtId="165" fontId="6" fillId="6" borderId="9" xfId="0" applyNumberFormat="1" applyFont="1" applyFill="1" applyBorder="1" applyAlignment="1" applyProtection="1">
      <alignment horizontal="right" vertical="center" wrapText="1"/>
      <protection locked="0"/>
    </xf>
    <xf numFmtId="165" fontId="5" fillId="4" borderId="1" xfId="1" applyNumberFormat="1" applyFont="1" applyFill="1" applyBorder="1" applyAlignment="1" applyProtection="1">
      <alignment horizontal="right" vertical="center" wrapText="1"/>
    </xf>
    <xf numFmtId="165" fontId="4" fillId="6" borderId="9" xfId="0" applyNumberFormat="1" applyFont="1" applyFill="1" applyBorder="1" applyAlignment="1" applyProtection="1">
      <alignment horizontal="right" vertical="center" wrapText="1"/>
      <protection locked="0"/>
    </xf>
    <xf numFmtId="165" fontId="7" fillId="4" borderId="1" xfId="1" applyNumberFormat="1" applyFont="1" applyFill="1" applyBorder="1" applyAlignment="1" applyProtection="1">
      <alignment horizontal="right" vertical="center" wrapText="1"/>
    </xf>
    <xf numFmtId="0" fontId="26" fillId="0" borderId="0" xfId="0" applyFont="1" applyAlignment="1">
      <alignment horizontal="left" vertical="center" wrapText="1" indent="1"/>
    </xf>
    <xf numFmtId="164" fontId="7" fillId="0" borderId="0" xfId="1" applyFont="1" applyFill="1" applyBorder="1" applyAlignment="1" applyProtection="1">
      <alignment horizontal="right" vertical="center" wrapText="1"/>
    </xf>
    <xf numFmtId="164" fontId="7" fillId="0" borderId="0" xfId="1" applyFont="1" applyFill="1" applyBorder="1" applyAlignment="1" applyProtection="1">
      <alignment horizontal="center" vertical="center" wrapText="1"/>
    </xf>
    <xf numFmtId="0" fontId="26" fillId="4" borderId="25" xfId="0" applyFont="1" applyFill="1" applyBorder="1" applyAlignment="1">
      <alignment horizontal="left" vertical="center" wrapText="1" indent="1"/>
    </xf>
    <xf numFmtId="0" fontId="27" fillId="0" borderId="0" xfId="0" applyFont="1" applyAlignment="1">
      <alignment horizontal="left" vertical="center"/>
    </xf>
    <xf numFmtId="0" fontId="4" fillId="6" borderId="9" xfId="0" applyFont="1" applyFill="1" applyBorder="1" applyAlignment="1" applyProtection="1">
      <alignment horizontal="center" vertical="center" wrapText="1"/>
      <protection locked="0"/>
    </xf>
    <xf numFmtId="165" fontId="7" fillId="11" borderId="1" xfId="1" applyNumberFormat="1" applyFont="1" applyFill="1" applyBorder="1" applyAlignment="1" applyProtection="1">
      <alignment horizontal="right" vertical="center" wrapText="1"/>
    </xf>
    <xf numFmtId="165" fontId="7" fillId="4" borderId="19" xfId="1" applyNumberFormat="1" applyFont="1" applyFill="1" applyBorder="1" applyAlignment="1" applyProtection="1">
      <alignment horizontal="right" vertical="center" wrapText="1"/>
    </xf>
    <xf numFmtId="165" fontId="4" fillId="6" borderId="19" xfId="0" applyNumberFormat="1" applyFont="1" applyFill="1" applyBorder="1" applyAlignment="1" applyProtection="1">
      <alignment horizontal="right" vertical="center" wrapText="1"/>
      <protection locked="0"/>
    </xf>
    <xf numFmtId="165" fontId="7" fillId="11" borderId="19" xfId="1" applyNumberFormat="1" applyFont="1" applyFill="1" applyBorder="1" applyAlignment="1" applyProtection="1">
      <alignment horizontal="right" vertical="center" wrapText="1"/>
    </xf>
    <xf numFmtId="165" fontId="26" fillId="4" borderId="26" xfId="1" applyNumberFormat="1" applyFont="1" applyFill="1" applyBorder="1" applyAlignment="1" applyProtection="1">
      <alignment horizontal="right" vertical="center" wrapText="1"/>
    </xf>
    <xf numFmtId="0" fontId="4" fillId="6" borderId="18" xfId="0" applyFont="1" applyFill="1" applyBorder="1" applyAlignment="1" applyProtection="1">
      <alignment horizontal="left" vertical="center" wrapText="1"/>
      <protection locked="0"/>
    </xf>
    <xf numFmtId="165" fontId="4" fillId="6" borderId="24" xfId="0" applyNumberFormat="1" applyFont="1" applyFill="1" applyBorder="1" applyAlignment="1" applyProtection="1">
      <alignment horizontal="right" vertical="center" wrapText="1"/>
      <protection locked="0"/>
    </xf>
    <xf numFmtId="0" fontId="4" fillId="6" borderId="24" xfId="0" applyFont="1" applyFill="1" applyBorder="1" applyAlignment="1" applyProtection="1">
      <alignment horizontal="center" vertical="center" wrapText="1"/>
      <protection locked="0"/>
    </xf>
    <xf numFmtId="164" fontId="26" fillId="4" borderId="25" xfId="1" applyFont="1" applyFill="1" applyBorder="1" applyAlignment="1" applyProtection="1">
      <alignment horizontal="left" vertical="center" wrapText="1" indent="1"/>
    </xf>
    <xf numFmtId="165" fontId="26" fillId="4" borderId="28" xfId="1" applyNumberFormat="1" applyFont="1" applyFill="1" applyBorder="1" applyAlignment="1" applyProtection="1">
      <alignment horizontal="right" vertical="center" wrapText="1" indent="1"/>
    </xf>
    <xf numFmtId="164" fontId="26" fillId="4" borderId="28" xfId="1" applyFont="1" applyFill="1" applyBorder="1" applyAlignment="1" applyProtection="1">
      <alignment horizontal="left" vertical="center" wrapText="1" indent="1"/>
    </xf>
    <xf numFmtId="0" fontId="30" fillId="6" borderId="18" xfId="0" applyFont="1" applyFill="1" applyBorder="1" applyAlignment="1" applyProtection="1">
      <alignment horizontal="left" vertical="center" wrapText="1"/>
      <protection locked="0"/>
    </xf>
    <xf numFmtId="165" fontId="30" fillId="6" borderId="24" xfId="0" applyNumberFormat="1" applyFont="1" applyFill="1" applyBorder="1" applyAlignment="1" applyProtection="1">
      <alignment horizontal="right" vertical="center" wrapText="1"/>
      <protection locked="0"/>
    </xf>
    <xf numFmtId="0" fontId="30" fillId="6" borderId="24" xfId="0" applyFont="1" applyFill="1" applyBorder="1" applyAlignment="1" applyProtection="1">
      <alignment horizontal="center" vertical="center" wrapText="1"/>
      <protection locked="0"/>
    </xf>
    <xf numFmtId="0" fontId="21" fillId="0" borderId="0" xfId="0" applyFont="1" applyAlignment="1">
      <alignment horizontal="left" vertical="center"/>
    </xf>
    <xf numFmtId="0" fontId="7" fillId="4" borderId="36" xfId="0" applyFont="1" applyFill="1" applyBorder="1" applyAlignment="1">
      <alignment horizontal="left" vertical="center" wrapText="1"/>
    </xf>
    <xf numFmtId="165" fontId="7" fillId="4" borderId="26" xfId="0" applyNumberFormat="1" applyFont="1" applyFill="1" applyBorder="1" applyAlignment="1">
      <alignment horizontal="right" vertical="center" wrapText="1"/>
    </xf>
    <xf numFmtId="165" fontId="7" fillId="4" borderId="32" xfId="1" applyNumberFormat="1" applyFont="1" applyFill="1" applyBorder="1" applyAlignment="1" applyProtection="1">
      <alignment horizontal="right" vertical="center" wrapText="1"/>
    </xf>
    <xf numFmtId="10" fontId="7" fillId="4" borderId="33" xfId="1" applyNumberFormat="1" applyFont="1" applyFill="1" applyBorder="1" applyAlignment="1" applyProtection="1">
      <alignment horizontal="left" vertical="center" wrapText="1"/>
    </xf>
    <xf numFmtId="165" fontId="7" fillId="4" borderId="26" xfId="1" applyNumberFormat="1" applyFont="1" applyFill="1" applyBorder="1" applyAlignment="1" applyProtection="1">
      <alignment horizontal="right" vertical="center" wrapText="1"/>
    </xf>
    <xf numFmtId="0" fontId="7" fillId="4" borderId="25" xfId="0" applyFont="1" applyFill="1" applyBorder="1" applyAlignment="1">
      <alignment horizontal="left" vertical="center" wrapText="1"/>
    </xf>
    <xf numFmtId="0" fontId="32" fillId="0" borderId="6" xfId="0" applyFont="1" applyBorder="1" applyAlignment="1">
      <alignment horizontal="left" vertical="center"/>
    </xf>
    <xf numFmtId="0" fontId="7" fillId="4" borderId="32" xfId="1" applyNumberFormat="1" applyFont="1" applyFill="1" applyBorder="1" applyAlignment="1" applyProtection="1">
      <alignment horizontal="right" vertical="center" wrapText="1"/>
    </xf>
    <xf numFmtId="0" fontId="13" fillId="0" borderId="14" xfId="0" applyFont="1" applyBorder="1" applyAlignment="1">
      <alignment horizontal="right" vertical="center"/>
    </xf>
    <xf numFmtId="7" fontId="13" fillId="0" borderId="0" xfId="0" applyNumberFormat="1" applyFont="1" applyAlignment="1">
      <alignment horizontal="left" vertical="center"/>
    </xf>
    <xf numFmtId="0" fontId="4" fillId="9" borderId="19" xfId="0" applyFont="1" applyFill="1" applyBorder="1" applyAlignment="1">
      <alignment horizontal="right" vertical="center" wrapText="1"/>
    </xf>
    <xf numFmtId="0" fontId="7" fillId="4" borderId="32" xfId="1" applyNumberFormat="1" applyFont="1" applyFill="1" applyBorder="1" applyAlignment="1" applyProtection="1">
      <alignment horizontal="center" vertical="center" wrapText="1"/>
    </xf>
    <xf numFmtId="0" fontId="7" fillId="4" borderId="33" xfId="1" applyNumberFormat="1" applyFont="1" applyFill="1" applyBorder="1" applyAlignment="1" applyProtection="1">
      <alignment horizontal="center" vertical="center" wrapText="1"/>
    </xf>
    <xf numFmtId="0" fontId="16" fillId="0" borderId="6" xfId="0" applyFont="1" applyBorder="1" applyAlignment="1">
      <alignment horizontal="left" vertical="center" wrapText="1"/>
    </xf>
    <xf numFmtId="0" fontId="0" fillId="0" borderId="0" xfId="0" applyAlignment="1">
      <alignment vertical="top"/>
    </xf>
    <xf numFmtId="0" fontId="8" fillId="0" borderId="0" xfId="0" applyFont="1" applyAlignment="1">
      <alignment vertical="top"/>
    </xf>
    <xf numFmtId="0" fontId="0" fillId="0" borderId="0" xfId="0" applyAlignment="1">
      <alignment vertical="top" wrapText="1"/>
    </xf>
    <xf numFmtId="0" fontId="8" fillId="0" borderId="0" xfId="0" applyFont="1" applyAlignment="1">
      <alignment horizontal="left" vertical="top"/>
    </xf>
    <xf numFmtId="0" fontId="33" fillId="0" borderId="0" xfId="0" applyFont="1" applyAlignment="1">
      <alignment horizontal="left" vertical="top" wrapText="1"/>
    </xf>
    <xf numFmtId="0" fontId="34" fillId="0" borderId="0" xfId="0" applyFont="1" applyAlignment="1">
      <alignment horizontal="left" vertical="top" wrapText="1"/>
    </xf>
    <xf numFmtId="0" fontId="0" fillId="13" borderId="0" xfId="0" applyFill="1" applyAlignment="1">
      <alignment vertical="top" wrapText="1"/>
    </xf>
    <xf numFmtId="0" fontId="22" fillId="13" borderId="0" xfId="0" applyFont="1" applyFill="1" applyAlignment="1">
      <alignment vertical="top" wrapText="1"/>
    </xf>
    <xf numFmtId="0" fontId="7" fillId="4" borderId="37" xfId="0" applyFont="1" applyFill="1" applyBorder="1" applyAlignment="1">
      <alignment horizontal="left" vertical="center" wrapText="1"/>
    </xf>
    <xf numFmtId="165" fontId="7" fillId="4" borderId="38" xfId="1" applyNumberFormat="1" applyFont="1" applyFill="1" applyBorder="1" applyAlignment="1" applyProtection="1">
      <alignment horizontal="right" vertical="center" wrapText="1"/>
    </xf>
    <xf numFmtId="165" fontId="7" fillId="11" borderId="38" xfId="1" applyNumberFormat="1" applyFont="1" applyFill="1" applyBorder="1" applyAlignment="1" applyProtection="1">
      <alignment horizontal="right" vertical="center" wrapText="1"/>
    </xf>
    <xf numFmtId="0" fontId="7" fillId="4" borderId="12" xfId="0" applyFont="1" applyFill="1" applyBorder="1" applyAlignment="1">
      <alignment horizontal="left" vertical="center" wrapText="1"/>
    </xf>
    <xf numFmtId="165" fontId="7" fillId="4" borderId="13" xfId="1" applyNumberFormat="1" applyFont="1" applyFill="1" applyBorder="1" applyAlignment="1" applyProtection="1">
      <alignment horizontal="right" vertical="center" wrapText="1"/>
    </xf>
    <xf numFmtId="10" fontId="7" fillId="4" borderId="40" xfId="1" applyNumberFormat="1" applyFont="1" applyFill="1" applyBorder="1" applyAlignment="1" applyProtection="1">
      <alignment horizontal="left" vertical="center" wrapText="1"/>
    </xf>
    <xf numFmtId="0" fontId="4" fillId="6" borderId="19" xfId="1" applyNumberFormat="1" applyFont="1" applyFill="1" applyBorder="1" applyAlignment="1" applyProtection="1">
      <alignment horizontal="left" vertical="center" wrapText="1"/>
      <protection locked="0"/>
    </xf>
    <xf numFmtId="0" fontId="6" fillId="6" borderId="1" xfId="1" applyNumberFormat="1" applyFont="1" applyFill="1" applyBorder="1" applyAlignment="1" applyProtection="1">
      <alignment horizontal="left" vertical="center" wrapText="1"/>
      <protection locked="0"/>
    </xf>
    <xf numFmtId="0" fontId="35" fillId="0" borderId="0" xfId="0" applyFont="1"/>
    <xf numFmtId="3" fontId="16" fillId="4" borderId="1" xfId="0" applyNumberFormat="1" applyFont="1" applyFill="1" applyBorder="1" applyAlignment="1">
      <alignment horizontal="right" vertical="center"/>
    </xf>
    <xf numFmtId="0" fontId="16" fillId="0" borderId="22" xfId="1" applyNumberFormat="1" applyFont="1" applyBorder="1" applyAlignment="1" applyProtection="1">
      <alignment horizontal="left" vertical="center"/>
    </xf>
    <xf numFmtId="165" fontId="16" fillId="4" borderId="6" xfId="0" applyNumberFormat="1" applyFont="1" applyFill="1" applyBorder="1" applyAlignment="1">
      <alignment horizontal="right" vertical="center"/>
    </xf>
    <xf numFmtId="0" fontId="5" fillId="0" borderId="4" xfId="0" applyFont="1" applyBorder="1" applyAlignment="1">
      <alignment horizontal="center" vertical="center" wrapText="1"/>
    </xf>
    <xf numFmtId="8" fontId="6" fillId="6" borderId="1" xfId="1" applyNumberFormat="1" applyFont="1" applyFill="1" applyBorder="1" applyAlignment="1" applyProtection="1">
      <alignment horizontal="right" vertical="center" wrapText="1"/>
      <protection locked="0"/>
    </xf>
    <xf numFmtId="3" fontId="6" fillId="6" borderId="1" xfId="0" applyNumberFormat="1" applyFont="1" applyFill="1" applyBorder="1" applyAlignment="1" applyProtection="1">
      <alignment horizontal="center" vertical="center" wrapText="1"/>
      <protection locked="0"/>
    </xf>
    <xf numFmtId="3" fontId="4" fillId="6" borderId="1" xfId="0" applyNumberFormat="1" applyFont="1" applyFill="1" applyBorder="1" applyAlignment="1" applyProtection="1">
      <alignment horizontal="center" vertical="center" wrapText="1"/>
      <protection locked="0"/>
    </xf>
    <xf numFmtId="8" fontId="4" fillId="6" borderId="1" xfId="0" applyNumberFormat="1" applyFont="1" applyFill="1" applyBorder="1" applyAlignment="1" applyProtection="1">
      <alignment horizontal="right" vertical="center" wrapText="1"/>
      <protection locked="0"/>
    </xf>
    <xf numFmtId="0" fontId="4" fillId="6" borderId="1" xfId="0" applyFont="1" applyFill="1" applyBorder="1" applyAlignment="1" applyProtection="1">
      <alignment horizontal="left" vertical="center" wrapText="1"/>
      <protection locked="0"/>
    </xf>
    <xf numFmtId="0" fontId="5" fillId="0" borderId="18" xfId="0" applyFont="1" applyBorder="1" applyAlignment="1">
      <alignment horizontal="center" vertical="center" wrapText="1"/>
    </xf>
    <xf numFmtId="8" fontId="4" fillId="6" borderId="19" xfId="1" applyNumberFormat="1" applyFont="1" applyFill="1" applyBorder="1" applyAlignment="1" applyProtection="1">
      <alignment horizontal="right" vertical="center" wrapText="1"/>
      <protection locked="0"/>
    </xf>
    <xf numFmtId="3" fontId="4" fillId="6" borderId="19" xfId="0" applyNumberFormat="1" applyFont="1" applyFill="1" applyBorder="1" applyAlignment="1" applyProtection="1">
      <alignment horizontal="center" vertical="center" wrapText="1"/>
      <protection locked="0"/>
    </xf>
    <xf numFmtId="165" fontId="5" fillId="4" borderId="19" xfId="1" applyNumberFormat="1" applyFont="1" applyFill="1" applyBorder="1" applyAlignment="1" applyProtection="1">
      <alignment horizontal="right" vertical="center" wrapText="1"/>
    </xf>
    <xf numFmtId="3" fontId="7" fillId="4" borderId="26" xfId="0" applyNumberFormat="1" applyFont="1" applyFill="1" applyBorder="1" applyAlignment="1">
      <alignment horizontal="center" vertical="center" wrapText="1"/>
    </xf>
    <xf numFmtId="165" fontId="4" fillId="6" borderId="29" xfId="1" applyNumberFormat="1" applyFont="1" applyFill="1" applyBorder="1" applyAlignment="1" applyProtection="1">
      <alignment horizontal="right" vertical="center" wrapText="1"/>
      <protection locked="0"/>
    </xf>
    <xf numFmtId="0" fontId="0" fillId="6" borderId="19" xfId="0" applyFill="1" applyBorder="1" applyAlignment="1" applyProtection="1">
      <alignment horizontal="left"/>
      <protection locked="0"/>
    </xf>
    <xf numFmtId="165" fontId="28" fillId="4" borderId="26" xfId="1" applyNumberFormat="1" applyFont="1" applyFill="1" applyBorder="1" applyAlignment="1" applyProtection="1">
      <alignment vertical="center" wrapText="1"/>
    </xf>
    <xf numFmtId="164" fontId="20" fillId="4" borderId="27" xfId="1" applyFont="1" applyFill="1" applyBorder="1" applyAlignment="1" applyProtection="1">
      <alignment vertical="center" wrapText="1"/>
    </xf>
    <xf numFmtId="164" fontId="12" fillId="0" borderId="0" xfId="1" applyFont="1" applyFill="1" applyBorder="1" applyAlignment="1" applyProtection="1">
      <alignment horizontal="center" vertical="center" wrapText="1"/>
    </xf>
    <xf numFmtId="0" fontId="37" fillId="0" borderId="0" xfId="0" applyFont="1"/>
    <xf numFmtId="3" fontId="38" fillId="4" borderId="1" xfId="0" applyNumberFormat="1" applyFont="1" applyFill="1" applyBorder="1" applyAlignment="1">
      <alignment horizontal="right" vertical="center" wrapText="1"/>
    </xf>
    <xf numFmtId="0" fontId="32" fillId="0" borderId="6" xfId="0" applyFont="1" applyBorder="1" applyAlignment="1">
      <alignment horizontal="left" vertical="center" wrapText="1"/>
    </xf>
    <xf numFmtId="165" fontId="38" fillId="4" borderId="6" xfId="0" applyNumberFormat="1" applyFont="1" applyFill="1" applyBorder="1" applyAlignment="1">
      <alignment horizontal="right" vertical="center" wrapText="1"/>
    </xf>
    <xf numFmtId="0" fontId="7" fillId="0" borderId="4" xfId="0" applyFont="1" applyBorder="1" applyAlignment="1">
      <alignment horizontal="center" vertical="center" wrapText="1"/>
    </xf>
    <xf numFmtId="8" fontId="7" fillId="6" borderId="19" xfId="1" applyNumberFormat="1" applyFont="1" applyFill="1" applyBorder="1" applyAlignment="1" applyProtection="1">
      <alignment horizontal="right" vertical="center" wrapText="1"/>
      <protection locked="0"/>
    </xf>
    <xf numFmtId="3" fontId="28" fillId="4" borderId="26" xfId="0" applyNumberFormat="1" applyFont="1" applyFill="1" applyBorder="1" applyAlignment="1">
      <alignment horizontal="center" vertical="center" wrapText="1"/>
    </xf>
    <xf numFmtId="165" fontId="28" fillId="4" borderId="26" xfId="1" applyNumberFormat="1" applyFont="1" applyFill="1" applyBorder="1" applyAlignment="1" applyProtection="1">
      <alignment horizontal="right" vertical="center" wrapText="1"/>
    </xf>
    <xf numFmtId="0" fontId="2" fillId="0" borderId="0" xfId="0" applyFont="1" applyAlignment="1">
      <alignment vertical="center" wrapText="1"/>
    </xf>
    <xf numFmtId="0" fontId="2" fillId="7" borderId="1" xfId="0" applyFont="1" applyFill="1" applyBorder="1" applyAlignment="1">
      <alignment horizontal="center" vertical="center" wrapText="1"/>
    </xf>
    <xf numFmtId="164" fontId="12" fillId="0" borderId="0" xfId="1" applyFont="1" applyFill="1" applyBorder="1" applyAlignment="1" applyProtection="1">
      <alignment vertical="center" wrapText="1"/>
    </xf>
    <xf numFmtId="0" fontId="4" fillId="9" borderId="18" xfId="0" applyFont="1" applyFill="1" applyBorder="1" applyAlignment="1">
      <alignment horizontal="right" vertical="center" wrapText="1"/>
    </xf>
    <xf numFmtId="0" fontId="0" fillId="0" borderId="0" xfId="0" applyAlignment="1">
      <alignment vertical="center"/>
    </xf>
    <xf numFmtId="0" fontId="0" fillId="4" borderId="0" xfId="0" applyFill="1" applyAlignment="1">
      <alignment vertical="center"/>
    </xf>
    <xf numFmtId="0" fontId="11" fillId="12" borderId="0" xfId="0" applyFont="1" applyFill="1" applyAlignment="1">
      <alignment vertical="top"/>
    </xf>
    <xf numFmtId="0" fontId="8"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16" fillId="6" borderId="10" xfId="0" applyFont="1" applyFill="1" applyBorder="1" applyAlignment="1" applyProtection="1">
      <alignment vertical="center" wrapText="1"/>
      <protection locked="0"/>
    </xf>
    <xf numFmtId="0" fontId="16" fillId="6" borderId="21" xfId="0" applyFont="1" applyFill="1" applyBorder="1" applyAlignment="1" applyProtection="1">
      <alignment vertical="center" wrapText="1"/>
      <protection locked="0"/>
    </xf>
    <xf numFmtId="0" fontId="16" fillId="6" borderId="8" xfId="0" applyFont="1" applyFill="1" applyBorder="1" applyAlignment="1" applyProtection="1">
      <alignment vertical="center" wrapText="1"/>
      <protection locked="0"/>
    </xf>
    <xf numFmtId="0" fontId="16" fillId="6" borderId="20" xfId="0" applyFont="1" applyFill="1" applyBorder="1" applyAlignment="1" applyProtection="1">
      <alignment vertical="center" wrapText="1"/>
      <protection locked="0"/>
    </xf>
    <xf numFmtId="164" fontId="16" fillId="10" borderId="7" xfId="1" applyFont="1" applyFill="1" applyBorder="1" applyAlignment="1" applyProtection="1">
      <alignment horizontal="right" vertical="center"/>
    </xf>
    <xf numFmtId="164" fontId="16" fillId="10" borderId="22" xfId="1" applyFont="1" applyFill="1" applyBorder="1" applyAlignment="1" applyProtection="1">
      <alignment horizontal="right" vertical="center"/>
    </xf>
    <xf numFmtId="165" fontId="4" fillId="0" borderId="8" xfId="0" applyNumberFormat="1" applyFont="1" applyBorder="1" applyAlignment="1">
      <alignment horizontal="right" vertical="center" wrapText="1"/>
    </xf>
    <xf numFmtId="165" fontId="4" fillId="0" borderId="20" xfId="0" applyNumberFormat="1" applyFont="1" applyBorder="1" applyAlignment="1">
      <alignment horizontal="right" vertical="center" wrapText="1"/>
    </xf>
    <xf numFmtId="165" fontId="4" fillId="0" borderId="9" xfId="0" applyNumberFormat="1" applyFont="1" applyBorder="1" applyAlignment="1">
      <alignment horizontal="right" vertical="center" wrapText="1"/>
    </xf>
    <xf numFmtId="165" fontId="4" fillId="6" borderId="1" xfId="1" applyNumberFormat="1" applyFont="1" applyFill="1" applyBorder="1" applyAlignment="1" applyProtection="1">
      <alignment horizontal="left" vertical="center" wrapText="1"/>
      <protection locked="0"/>
    </xf>
    <xf numFmtId="0" fontId="2" fillId="7" borderId="17" xfId="0" applyFont="1" applyFill="1" applyBorder="1" applyAlignment="1">
      <alignment horizontal="center" vertical="center" wrapText="1"/>
    </xf>
    <xf numFmtId="165" fontId="6" fillId="6" borderId="1" xfId="1" applyNumberFormat="1" applyFont="1" applyFill="1" applyBorder="1" applyAlignment="1" applyProtection="1">
      <alignment horizontal="left" vertical="center" wrapText="1"/>
      <protection locked="0"/>
    </xf>
    <xf numFmtId="0" fontId="17" fillId="2" borderId="15" xfId="0" applyFont="1" applyFill="1" applyBorder="1" applyAlignment="1">
      <alignment horizontal="center" vertical="center" wrapText="1"/>
    </xf>
    <xf numFmtId="0" fontId="17" fillId="2" borderId="0" xfId="0" applyFont="1" applyFill="1" applyAlignment="1">
      <alignment horizontal="center"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31" fillId="12" borderId="4" xfId="0" applyFont="1" applyFill="1" applyBorder="1" applyAlignment="1">
      <alignment horizontal="left" vertical="center" wrapText="1"/>
    </xf>
    <xf numFmtId="0" fontId="31" fillId="12" borderId="9" xfId="0" applyFont="1" applyFill="1" applyBorder="1" applyAlignment="1">
      <alignment horizontal="left" vertical="center" wrapText="1"/>
    </xf>
    <xf numFmtId="0" fontId="31" fillId="12" borderId="1" xfId="0" applyFont="1" applyFill="1" applyBorder="1" applyAlignment="1">
      <alignment horizontal="left" vertical="center" wrapText="1"/>
    </xf>
    <xf numFmtId="0" fontId="28" fillId="12" borderId="1" xfId="0" applyFont="1" applyFill="1" applyBorder="1" applyAlignment="1">
      <alignment horizontal="left" vertical="center"/>
    </xf>
    <xf numFmtId="0" fontId="28" fillId="12" borderId="9" xfId="0" applyFont="1" applyFill="1" applyBorder="1" applyAlignment="1">
      <alignment horizontal="left" vertical="center"/>
    </xf>
    <xf numFmtId="165" fontId="4" fillId="6" borderId="19" xfId="1" applyNumberFormat="1" applyFont="1" applyFill="1" applyBorder="1" applyAlignment="1" applyProtection="1">
      <alignment horizontal="left" vertical="center" wrapText="1"/>
      <protection locked="0"/>
    </xf>
    <xf numFmtId="165" fontId="4" fillId="0" borderId="8" xfId="0" applyNumberFormat="1" applyFont="1" applyBorder="1" applyAlignment="1">
      <alignment horizontal="left" vertical="center" wrapText="1"/>
    </xf>
    <xf numFmtId="165" fontId="4" fillId="0" borderId="20"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0" fontId="4" fillId="6" borderId="8" xfId="1" applyNumberFormat="1" applyFont="1" applyFill="1" applyBorder="1" applyAlignment="1" applyProtection="1">
      <alignment horizontal="left" vertical="center" wrapText="1"/>
      <protection locked="0"/>
    </xf>
    <xf numFmtId="0" fontId="4" fillId="6" borderId="20" xfId="1" applyNumberFormat="1" applyFont="1" applyFill="1" applyBorder="1" applyAlignment="1" applyProtection="1">
      <alignment horizontal="left" vertical="center" wrapText="1"/>
      <protection locked="0"/>
    </xf>
    <xf numFmtId="0" fontId="4" fillId="6" borderId="9" xfId="1" applyNumberFormat="1" applyFont="1" applyFill="1" applyBorder="1" applyAlignment="1" applyProtection="1">
      <alignment horizontal="left" vertical="center" wrapText="1"/>
      <protection locked="0"/>
    </xf>
    <xf numFmtId="0" fontId="15" fillId="6" borderId="29" xfId="0" applyFont="1" applyFill="1" applyBorder="1" applyAlignment="1" applyProtection="1">
      <alignment horizontal="left" vertical="center" wrapText="1"/>
      <protection locked="0"/>
    </xf>
    <xf numFmtId="0" fontId="15" fillId="6" borderId="30" xfId="0" applyFont="1" applyFill="1" applyBorder="1" applyAlignment="1" applyProtection="1">
      <alignment horizontal="left" vertical="center" wrapText="1"/>
      <protection locked="0"/>
    </xf>
    <xf numFmtId="0" fontId="15" fillId="6" borderId="24" xfId="0" applyFont="1" applyFill="1" applyBorder="1" applyAlignment="1" applyProtection="1">
      <alignment horizontal="left" vertical="center" wrapText="1"/>
      <protection locked="0"/>
    </xf>
    <xf numFmtId="0" fontId="29" fillId="4" borderId="31" xfId="1" applyNumberFormat="1" applyFont="1" applyFill="1" applyBorder="1" applyAlignment="1" applyProtection="1">
      <alignment horizontal="left" vertical="center" wrapText="1"/>
    </xf>
    <xf numFmtId="0" fontId="29" fillId="4" borderId="32" xfId="1" applyNumberFormat="1" applyFont="1" applyFill="1" applyBorder="1" applyAlignment="1" applyProtection="1">
      <alignment horizontal="left" vertical="center" wrapText="1"/>
    </xf>
    <xf numFmtId="0" fontId="29" fillId="4" borderId="33" xfId="1" applyNumberFormat="1" applyFont="1" applyFill="1" applyBorder="1" applyAlignment="1" applyProtection="1">
      <alignment horizontal="left" vertical="center" wrapText="1"/>
    </xf>
    <xf numFmtId="164" fontId="20" fillId="0" borderId="0" xfId="1" applyFont="1" applyFill="1" applyBorder="1" applyAlignment="1" applyProtection="1">
      <alignment horizontal="center" vertical="center" wrapText="1"/>
    </xf>
    <xf numFmtId="0" fontId="4" fillId="6" borderId="19" xfId="1" applyNumberFormat="1" applyFont="1" applyFill="1" applyBorder="1" applyAlignment="1" applyProtection="1">
      <alignment horizontal="left" vertical="center" wrapText="1"/>
      <protection locked="0"/>
    </xf>
    <xf numFmtId="0" fontId="28" fillId="12" borderId="34" xfId="0" applyFont="1" applyFill="1" applyBorder="1" applyAlignment="1">
      <alignment horizontal="left" vertical="center" wrapText="1"/>
    </xf>
    <xf numFmtId="0" fontId="28" fillId="12" borderId="35" xfId="0" applyFont="1" applyFill="1" applyBorder="1" applyAlignment="1">
      <alignment horizontal="left" vertical="center" wrapText="1"/>
    </xf>
    <xf numFmtId="0" fontId="28" fillId="12" borderId="17" xfId="0" applyFont="1" applyFill="1" applyBorder="1" applyAlignment="1">
      <alignment horizontal="left" vertical="center" wrapText="1"/>
    </xf>
    <xf numFmtId="164" fontId="20" fillId="0" borderId="26" xfId="1" applyFont="1" applyFill="1" applyBorder="1" applyAlignment="1" applyProtection="1">
      <alignment horizontal="left" vertical="center" wrapText="1"/>
    </xf>
    <xf numFmtId="164" fontId="20" fillId="0" borderId="27" xfId="1" applyFont="1" applyFill="1" applyBorder="1" applyAlignment="1" applyProtection="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18" fillId="8" borderId="12" xfId="0" applyFont="1" applyFill="1" applyBorder="1" applyAlignment="1">
      <alignment horizontal="center"/>
    </xf>
    <xf numFmtId="0" fontId="18" fillId="8" borderId="13" xfId="0" applyFont="1" applyFill="1" applyBorder="1" applyAlignment="1">
      <alignment horizontal="center"/>
    </xf>
    <xf numFmtId="164" fontId="12" fillId="7" borderId="8" xfId="1" applyFont="1" applyFill="1" applyBorder="1" applyAlignment="1" applyProtection="1">
      <alignment horizontal="center" vertical="center" wrapText="1"/>
    </xf>
    <xf numFmtId="164" fontId="12" fillId="7" borderId="20" xfId="1" applyFont="1" applyFill="1" applyBorder="1" applyAlignment="1" applyProtection="1">
      <alignment horizontal="center" vertical="center" wrapText="1"/>
    </xf>
    <xf numFmtId="0" fontId="4" fillId="6" borderId="42" xfId="0" applyFont="1" applyFill="1" applyBorder="1" applyAlignment="1" applyProtection="1">
      <alignment horizontal="left" vertical="center" wrapText="1"/>
      <protection locked="0"/>
    </xf>
    <xf numFmtId="0" fontId="4" fillId="6" borderId="9" xfId="0" applyFont="1" applyFill="1" applyBorder="1" applyAlignment="1" applyProtection="1">
      <alignment horizontal="left" vertical="center" wrapText="1"/>
      <protection locked="0"/>
    </xf>
    <xf numFmtId="0" fontId="4" fillId="6" borderId="43" xfId="0" applyFont="1" applyFill="1" applyBorder="1" applyAlignment="1" applyProtection="1">
      <alignment horizontal="left" vertical="center" wrapText="1"/>
      <protection locked="0"/>
    </xf>
    <xf numFmtId="0" fontId="4" fillId="6" borderId="44" xfId="0" applyFont="1" applyFill="1" applyBorder="1" applyAlignment="1" applyProtection="1">
      <alignment horizontal="left" vertical="center" wrapText="1"/>
      <protection locked="0"/>
    </xf>
    <xf numFmtId="164" fontId="26" fillId="4" borderId="36" xfId="1" applyFont="1" applyFill="1" applyBorder="1" applyAlignment="1" applyProtection="1">
      <alignment horizontal="right" vertical="center" wrapText="1"/>
    </xf>
    <xf numFmtId="164" fontId="26" fillId="4" borderId="28" xfId="1" applyFont="1" applyFill="1" applyBorder="1" applyAlignment="1" applyProtection="1">
      <alignment horizontal="right" vertical="center" wrapText="1"/>
    </xf>
    <xf numFmtId="0" fontId="29" fillId="0" borderId="32" xfId="1" applyNumberFormat="1" applyFont="1" applyFill="1" applyBorder="1" applyAlignment="1" applyProtection="1">
      <alignment horizontal="left" vertical="center" wrapText="1"/>
    </xf>
    <xf numFmtId="0" fontId="29" fillId="0" borderId="33" xfId="1" applyNumberFormat="1" applyFont="1" applyFill="1" applyBorder="1" applyAlignment="1" applyProtection="1">
      <alignment horizontal="left" vertical="center" wrapText="1"/>
    </xf>
    <xf numFmtId="0" fontId="12" fillId="7" borderId="42" xfId="0" applyFont="1" applyFill="1" applyBorder="1" applyAlignment="1">
      <alignment horizontal="center" vertical="center" wrapText="1"/>
    </xf>
    <xf numFmtId="0" fontId="12" fillId="7" borderId="9" xfId="0" applyFont="1" applyFill="1" applyBorder="1" applyAlignment="1">
      <alignment horizontal="center" vertical="center" wrapText="1"/>
    </xf>
    <xf numFmtId="164" fontId="12" fillId="7" borderId="9" xfId="1" applyFont="1" applyFill="1" applyBorder="1" applyAlignment="1" applyProtection="1">
      <alignment horizontal="center" vertical="center" wrapText="1"/>
    </xf>
    <xf numFmtId="0" fontId="28" fillId="12" borderId="8" xfId="0" applyFont="1" applyFill="1" applyBorder="1" applyAlignment="1">
      <alignment horizontal="left" vertical="center"/>
    </xf>
    <xf numFmtId="0" fontId="28" fillId="12" borderId="20" xfId="0" applyFont="1" applyFill="1" applyBorder="1" applyAlignment="1">
      <alignment horizontal="left" vertical="center"/>
    </xf>
    <xf numFmtId="164" fontId="20" fillId="0" borderId="32" xfId="1" applyFont="1" applyFill="1" applyBorder="1" applyAlignment="1" applyProtection="1">
      <alignment horizontal="center" vertical="center" wrapText="1"/>
    </xf>
    <xf numFmtId="0" fontId="26" fillId="4" borderId="36" xfId="0" applyFont="1" applyFill="1" applyBorder="1" applyAlignment="1">
      <alignment horizontal="right" vertical="center" wrapText="1"/>
    </xf>
    <xf numFmtId="0" fontId="26" fillId="4" borderId="28" xfId="0" applyFont="1" applyFill="1" applyBorder="1" applyAlignment="1">
      <alignment horizontal="right" vertical="center" wrapText="1"/>
    </xf>
    <xf numFmtId="0" fontId="4" fillId="9" borderId="29" xfId="0" applyFont="1" applyFill="1" applyBorder="1" applyAlignment="1">
      <alignment horizontal="right" vertical="center" wrapText="1"/>
    </xf>
    <xf numFmtId="0" fontId="4" fillId="9" borderId="30" xfId="0" applyFont="1" applyFill="1" applyBorder="1" applyAlignment="1">
      <alignment horizontal="right" vertical="center" wrapText="1"/>
    </xf>
    <xf numFmtId="0" fontId="4" fillId="9" borderId="24" xfId="0" applyFont="1" applyFill="1" applyBorder="1" applyAlignment="1">
      <alignment horizontal="right" vertical="center" wrapText="1"/>
    </xf>
    <xf numFmtId="0" fontId="26" fillId="4" borderId="32" xfId="0" applyFont="1" applyFill="1" applyBorder="1" applyAlignment="1">
      <alignment horizontal="right" vertical="center" wrapText="1"/>
    </xf>
    <xf numFmtId="0" fontId="13" fillId="0" borderId="34" xfId="0" applyFont="1" applyBorder="1" applyAlignment="1">
      <alignment horizontal="right" vertical="center"/>
    </xf>
    <xf numFmtId="0" fontId="13" fillId="0" borderId="35" xfId="0" applyFont="1" applyBorder="1" applyAlignment="1">
      <alignment horizontal="right" vertical="center"/>
    </xf>
    <xf numFmtId="0" fontId="16" fillId="0" borderId="41" xfId="0" applyFont="1" applyBorder="1" applyAlignment="1">
      <alignment vertical="center" wrapText="1"/>
    </xf>
    <xf numFmtId="0" fontId="16" fillId="0" borderId="11" xfId="0" applyFont="1" applyBorder="1" applyAlignment="1">
      <alignment vertical="center" wrapText="1"/>
    </xf>
    <xf numFmtId="0" fontId="16" fillId="0" borderId="42" xfId="0" applyFont="1" applyBorder="1" applyAlignment="1">
      <alignment vertical="center" wrapText="1"/>
    </xf>
    <xf numFmtId="0" fontId="16" fillId="0" borderId="9" xfId="0" applyFont="1" applyBorder="1" applyAlignment="1">
      <alignment vertical="center" wrapText="1"/>
    </xf>
    <xf numFmtId="0" fontId="6" fillId="6" borderId="1" xfId="1" applyNumberFormat="1" applyFont="1" applyFill="1" applyBorder="1" applyAlignment="1" applyProtection="1">
      <alignment horizontal="left" vertical="center" wrapText="1"/>
      <protection locked="0"/>
    </xf>
    <xf numFmtId="0" fontId="6" fillId="6" borderId="8" xfId="1" applyNumberFormat="1" applyFont="1" applyFill="1" applyBorder="1" applyAlignment="1" applyProtection="1">
      <alignment horizontal="left" vertical="center" wrapText="1"/>
      <protection locked="0"/>
    </xf>
    <xf numFmtId="0" fontId="6" fillId="6" borderId="20" xfId="1" applyNumberFormat="1" applyFont="1" applyFill="1" applyBorder="1" applyAlignment="1" applyProtection="1">
      <alignment horizontal="left" vertical="center" wrapText="1"/>
      <protection locked="0"/>
    </xf>
    <xf numFmtId="164" fontId="16" fillId="4" borderId="7" xfId="1" applyFont="1" applyFill="1" applyBorder="1" applyAlignment="1" applyProtection="1">
      <alignment horizontal="right" vertical="center"/>
    </xf>
    <xf numFmtId="164" fontId="16" fillId="4" borderId="22" xfId="1" applyFont="1" applyFill="1" applyBorder="1" applyAlignment="1" applyProtection="1">
      <alignment horizontal="right" vertical="center"/>
    </xf>
    <xf numFmtId="0" fontId="7" fillId="4" borderId="39" xfId="1" applyNumberFormat="1" applyFont="1" applyFill="1" applyBorder="1" applyAlignment="1" applyProtection="1">
      <alignment horizontal="center" vertical="center" wrapText="1"/>
    </xf>
    <xf numFmtId="0" fontId="7" fillId="4" borderId="40" xfId="1" applyNumberFormat="1" applyFont="1" applyFill="1" applyBorder="1" applyAlignment="1" applyProtection="1">
      <alignment horizontal="center" vertical="center" wrapText="1"/>
    </xf>
    <xf numFmtId="0" fontId="4" fillId="6" borderId="1" xfId="1" applyNumberFormat="1" applyFont="1" applyFill="1" applyBorder="1" applyAlignment="1" applyProtection="1">
      <alignment horizontal="left" vertical="center" wrapText="1"/>
      <protection locked="0"/>
    </xf>
    <xf numFmtId="0" fontId="24" fillId="6" borderId="29" xfId="0" applyFont="1" applyFill="1" applyBorder="1" applyAlignment="1" applyProtection="1">
      <alignment horizontal="left" vertical="center" wrapText="1"/>
      <protection locked="0"/>
    </xf>
    <xf numFmtId="0" fontId="24" fillId="6" borderId="30" xfId="0" applyFont="1" applyFill="1" applyBorder="1" applyAlignment="1" applyProtection="1">
      <alignment horizontal="left" vertical="center" wrapText="1"/>
      <protection locked="0"/>
    </xf>
    <xf numFmtId="0" fontId="24" fillId="6" borderId="24" xfId="0" applyFont="1" applyFill="1" applyBorder="1" applyAlignment="1" applyProtection="1">
      <alignment horizontal="left" vertical="center" wrapText="1"/>
      <protection locked="0"/>
    </xf>
    <xf numFmtId="164" fontId="20" fillId="0" borderId="13" xfId="1" applyFont="1" applyFill="1" applyBorder="1" applyAlignment="1" applyProtection="1">
      <alignment horizontal="center" vertical="center" wrapText="1"/>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horizontal="center" vertical="center" wrapText="1"/>
    </xf>
    <xf numFmtId="0" fontId="20" fillId="0" borderId="26" xfId="1" applyNumberFormat="1" applyFont="1" applyFill="1" applyBorder="1" applyAlignment="1" applyProtection="1">
      <alignment horizontal="left" vertical="center" wrapText="1"/>
    </xf>
    <xf numFmtId="0" fontId="20" fillId="0" borderId="27" xfId="1" applyNumberFormat="1" applyFont="1" applyFill="1" applyBorder="1" applyAlignment="1" applyProtection="1">
      <alignment horizontal="left" vertical="center" wrapText="1"/>
    </xf>
    <xf numFmtId="0" fontId="18" fillId="8" borderId="12" xfId="0" applyFont="1" applyFill="1" applyBorder="1" applyAlignment="1">
      <alignment horizontal="center" vertical="center"/>
    </xf>
    <xf numFmtId="0" fontId="18" fillId="8" borderId="13" xfId="0" applyFont="1" applyFill="1" applyBorder="1" applyAlignment="1">
      <alignment horizontal="center" vertical="center"/>
    </xf>
    <xf numFmtId="0" fontId="4" fillId="6" borderId="29" xfId="1" applyNumberFormat="1" applyFont="1" applyFill="1" applyBorder="1" applyAlignment="1" applyProtection="1">
      <alignment horizontal="left" vertical="center" wrapText="1"/>
      <protection locked="0"/>
    </xf>
    <xf numFmtId="0" fontId="4" fillId="6" borderId="30" xfId="1" applyNumberFormat="1" applyFont="1" applyFill="1" applyBorder="1" applyAlignment="1" applyProtection="1">
      <alignment horizontal="left" vertical="center" wrapText="1"/>
      <protection locked="0"/>
    </xf>
    <xf numFmtId="164" fontId="12" fillId="7" borderId="1" xfId="1" applyFont="1" applyFill="1" applyBorder="1" applyAlignment="1" applyProtection="1">
      <alignment horizontal="center" vertical="center" wrapText="1"/>
    </xf>
    <xf numFmtId="0" fontId="16" fillId="0" borderId="43" xfId="1" applyNumberFormat="1" applyFont="1" applyBorder="1" applyAlignment="1" applyProtection="1">
      <alignment horizontal="left" vertical="center"/>
    </xf>
    <xf numFmtId="0" fontId="16" fillId="0" borderId="44" xfId="1" applyNumberFormat="1" applyFont="1" applyBorder="1" applyAlignment="1" applyProtection="1">
      <alignment horizontal="left" vertical="center"/>
    </xf>
    <xf numFmtId="164" fontId="38" fillId="10" borderId="7" xfId="1" applyFont="1" applyFill="1" applyBorder="1" applyAlignment="1" applyProtection="1">
      <alignment horizontal="right" vertical="center"/>
    </xf>
    <xf numFmtId="164" fontId="38" fillId="10" borderId="22" xfId="1" applyFont="1" applyFill="1" applyBorder="1" applyAlignment="1" applyProtection="1">
      <alignment horizontal="right" vertical="center"/>
    </xf>
  </cellXfs>
  <cellStyles count="3">
    <cellStyle name="Currency" xfId="1" builtinId="4"/>
    <cellStyle name="Normal" xfId="0" builtinId="0"/>
    <cellStyle name="Normal 2" xfId="2" xr:uid="{33D3A9E1-31C4-47B8-A07B-8FF6588128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246266</xdr:rowOff>
    </xdr:from>
    <xdr:to>
      <xdr:col>1</xdr:col>
      <xdr:colOff>95048</xdr:colOff>
      <xdr:row>0</xdr:row>
      <xdr:rowOff>1051038</xdr:rowOff>
    </xdr:to>
    <xdr:pic>
      <xdr:nvPicPr>
        <xdr:cNvPr id="3" name="Picture 2">
          <a:extLst>
            <a:ext uri="{FF2B5EF4-FFF2-40B4-BE49-F238E27FC236}">
              <a16:creationId xmlns:a16="http://schemas.microsoft.com/office/drawing/2014/main" id="{0B3A187B-E0DB-45A5-A459-63FB9DDDB2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62141"/>
          <a:ext cx="3140667" cy="790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1521417</xdr:colOff>
      <xdr:row>0</xdr:row>
      <xdr:rowOff>802867</xdr:rowOff>
    </xdr:to>
    <xdr:pic>
      <xdr:nvPicPr>
        <xdr:cNvPr id="2" name="Picture 1">
          <a:extLst>
            <a:ext uri="{FF2B5EF4-FFF2-40B4-BE49-F238E27FC236}">
              <a16:creationId xmlns:a16="http://schemas.microsoft.com/office/drawing/2014/main" id="{7A962BE1-6FD6-4D81-A528-2607971087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3140667" cy="802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252616</xdr:rowOff>
    </xdr:from>
    <xdr:to>
      <xdr:col>1</xdr:col>
      <xdr:colOff>104573</xdr:colOff>
      <xdr:row>0</xdr:row>
      <xdr:rowOff>1042783</xdr:rowOff>
    </xdr:to>
    <xdr:pic>
      <xdr:nvPicPr>
        <xdr:cNvPr id="3" name="Picture 2">
          <a:extLst>
            <a:ext uri="{FF2B5EF4-FFF2-40B4-BE49-F238E27FC236}">
              <a16:creationId xmlns:a16="http://schemas.microsoft.com/office/drawing/2014/main" id="{27A90A5E-B94A-429B-81ED-7C8778BD56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52616"/>
          <a:ext cx="3140667" cy="7901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1521417</xdr:colOff>
      <xdr:row>0</xdr:row>
      <xdr:rowOff>802867</xdr:rowOff>
    </xdr:to>
    <xdr:pic>
      <xdr:nvPicPr>
        <xdr:cNvPr id="2" name="Picture 1">
          <a:extLst>
            <a:ext uri="{FF2B5EF4-FFF2-40B4-BE49-F238E27FC236}">
              <a16:creationId xmlns:a16="http://schemas.microsoft.com/office/drawing/2014/main" id="{A33DF928-7874-4BB1-8B9F-66E6419537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3140667" cy="802867"/>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93263-B2D5-40D7-AEE0-61A4121F394C}">
  <dimension ref="A1:B29"/>
  <sheetViews>
    <sheetView showGridLines="0" tabSelected="1" workbookViewId="0">
      <selection activeCell="B11" sqref="B11"/>
    </sheetView>
  </sheetViews>
  <sheetFormatPr defaultColWidth="9.109375" defaultRowHeight="14.4" x14ac:dyDescent="0.3"/>
  <cols>
    <col min="1" max="1" width="9.109375" style="75"/>
    <col min="2" max="2" width="124.44140625" style="75" customWidth="1"/>
    <col min="3" max="16384" width="9.109375" style="75"/>
  </cols>
  <sheetData>
    <row r="1" spans="1:2" ht="21" x14ac:dyDescent="0.3">
      <c r="A1" s="125" t="s">
        <v>56</v>
      </c>
      <c r="B1" s="125"/>
    </row>
    <row r="3" spans="1:2" x14ac:dyDescent="0.3">
      <c r="A3" s="126" t="s">
        <v>57</v>
      </c>
      <c r="B3" s="126"/>
    </row>
    <row r="4" spans="1:2" ht="57.6" x14ac:dyDescent="0.3">
      <c r="B4" s="77" t="s">
        <v>153</v>
      </c>
    </row>
    <row r="5" spans="1:2" ht="11.25" customHeight="1" x14ac:dyDescent="0.3">
      <c r="B5" s="77"/>
    </row>
    <row r="6" spans="1:2" ht="43.2" x14ac:dyDescent="0.3">
      <c r="B6" s="77" t="s">
        <v>157</v>
      </c>
    </row>
    <row r="7" spans="1:2" x14ac:dyDescent="0.3">
      <c r="B7" s="77"/>
    </row>
    <row r="8" spans="1:2" x14ac:dyDescent="0.3">
      <c r="A8" s="78" t="s">
        <v>149</v>
      </c>
    </row>
    <row r="10" spans="1:2" x14ac:dyDescent="0.3">
      <c r="A10" s="76" t="s">
        <v>58</v>
      </c>
    </row>
    <row r="11" spans="1:2" x14ac:dyDescent="0.3">
      <c r="B11" s="79" t="s">
        <v>59</v>
      </c>
    </row>
    <row r="12" spans="1:2" ht="28.8" x14ac:dyDescent="0.3">
      <c r="B12" s="79" t="s">
        <v>60</v>
      </c>
    </row>
    <row r="13" spans="1:2" x14ac:dyDescent="0.3">
      <c r="B13" s="79" t="s">
        <v>61</v>
      </c>
    </row>
    <row r="14" spans="1:2" x14ac:dyDescent="0.3">
      <c r="B14" s="80" t="s">
        <v>62</v>
      </c>
    </row>
    <row r="15" spans="1:2" x14ac:dyDescent="0.3">
      <c r="B15" s="80"/>
    </row>
    <row r="16" spans="1:2" x14ac:dyDescent="0.3">
      <c r="A16" s="127" t="s">
        <v>154</v>
      </c>
      <c r="B16" s="127"/>
    </row>
    <row r="17" spans="1:2" ht="28.8" x14ac:dyDescent="0.3">
      <c r="B17" s="77" t="s">
        <v>155</v>
      </c>
    </row>
    <row r="18" spans="1:2" x14ac:dyDescent="0.3">
      <c r="B18" s="75" t="s">
        <v>63</v>
      </c>
    </row>
    <row r="19" spans="1:2" x14ac:dyDescent="0.3">
      <c r="B19" s="77" t="s">
        <v>156</v>
      </c>
    </row>
    <row r="20" spans="1:2" ht="31.5" customHeight="1" x14ac:dyDescent="0.3">
      <c r="B20" s="77" t="s">
        <v>64</v>
      </c>
    </row>
    <row r="21" spans="1:2" ht="46.5" customHeight="1" x14ac:dyDescent="0.3">
      <c r="B21" s="77" t="s">
        <v>65</v>
      </c>
    </row>
    <row r="22" spans="1:2" x14ac:dyDescent="0.3">
      <c r="B22" s="77" t="s">
        <v>147</v>
      </c>
    </row>
    <row r="24" spans="1:2" x14ac:dyDescent="0.3">
      <c r="A24" s="128" t="s">
        <v>66</v>
      </c>
      <c r="B24" s="128"/>
    </row>
    <row r="25" spans="1:2" x14ac:dyDescent="0.3">
      <c r="A25" s="77"/>
      <c r="B25" s="77" t="s">
        <v>67</v>
      </c>
    </row>
    <row r="26" spans="1:2" x14ac:dyDescent="0.3">
      <c r="B26" s="75" t="s">
        <v>68</v>
      </c>
    </row>
    <row r="27" spans="1:2" x14ac:dyDescent="0.3">
      <c r="B27" s="75" t="s">
        <v>69</v>
      </c>
    </row>
    <row r="28" spans="1:2" x14ac:dyDescent="0.3">
      <c r="B28" s="75" t="s">
        <v>70</v>
      </c>
    </row>
    <row r="29" spans="1:2" x14ac:dyDescent="0.3">
      <c r="B29" s="75" t="s">
        <v>71</v>
      </c>
    </row>
  </sheetData>
  <sheetProtection algorithmName="SHA-512" hashValue="IE9gSo5kgIaGLTKjEAQSTDHkMksNxhNyDSivrh1GaP9GPyRbeEu/lCuOAO1wEWawqn2RZky/4v21G2HWknJD+g==" saltValue="hN/vI6iJ3xXzZ8KuzyA8eQ==" spinCount="100000" sheet="1" selectLockedCells="1" selectUnlockedCells="1"/>
  <mergeCells count="4">
    <mergeCell ref="A1:B1"/>
    <mergeCell ref="A3:B3"/>
    <mergeCell ref="A16:B16"/>
    <mergeCell ref="A24:B2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3A45-6E5A-414C-B938-5CF5B029F9BC}">
  <sheetPr>
    <pageSetUpPr autoPageBreaks="0" fitToPage="1"/>
  </sheetPr>
  <dimension ref="A1:X56"/>
  <sheetViews>
    <sheetView showGridLines="0" topLeftCell="A2" zoomScale="80" zoomScaleNormal="80" workbookViewId="0">
      <selection activeCell="E25" sqref="E25:F25"/>
    </sheetView>
  </sheetViews>
  <sheetFormatPr defaultColWidth="9.109375" defaultRowHeight="14.4" x14ac:dyDescent="0.3"/>
  <cols>
    <col min="1" max="1" width="45.5546875" customWidth="1"/>
    <col min="2" max="4" width="21.6640625" customWidth="1"/>
    <col min="5" max="5" width="45.5546875" customWidth="1"/>
    <col min="6" max="6" width="67.33203125" customWidth="1"/>
  </cols>
  <sheetData>
    <row r="1" spans="1:24" ht="134.25" customHeight="1" thickBot="1" x14ac:dyDescent="0.5">
      <c r="A1" s="2" t="s">
        <v>150</v>
      </c>
      <c r="B1" s="2"/>
      <c r="C1" s="3" t="s">
        <v>0</v>
      </c>
      <c r="D1" s="3"/>
      <c r="E1" s="3"/>
    </row>
    <row r="2" spans="1:24" ht="30" customHeight="1" x14ac:dyDescent="0.3">
      <c r="A2" s="17" t="s">
        <v>1</v>
      </c>
      <c r="B2" s="129"/>
      <c r="C2" s="130"/>
      <c r="D2" s="130"/>
      <c r="E2" s="15" t="s">
        <v>2</v>
      </c>
      <c r="F2" s="33"/>
    </row>
    <row r="3" spans="1:24" s="4" customFormat="1" ht="30" customHeight="1" x14ac:dyDescent="0.3">
      <c r="A3" s="18" t="s">
        <v>46</v>
      </c>
      <c r="B3" s="131"/>
      <c r="C3" s="132"/>
      <c r="D3" s="132"/>
      <c r="E3" s="16" t="s">
        <v>3</v>
      </c>
      <c r="F3" s="34"/>
    </row>
    <row r="4" spans="1:24" ht="50.25" customHeight="1" thickBot="1" x14ac:dyDescent="0.35">
      <c r="A4" s="21" t="s">
        <v>47</v>
      </c>
      <c r="B4" s="133">
        <f>D38</f>
        <v>0</v>
      </c>
      <c r="C4" s="134"/>
      <c r="D4" s="134"/>
      <c r="E4" s="74" t="s">
        <v>110</v>
      </c>
      <c r="F4" s="35" t="str">
        <f>IF(F3="","",B4/F3)</f>
        <v/>
      </c>
    </row>
    <row r="5" spans="1:24" ht="23.25" customHeight="1" x14ac:dyDescent="0.3">
      <c r="A5" s="5"/>
      <c r="B5" s="5"/>
      <c r="C5" s="5"/>
      <c r="D5" s="6"/>
      <c r="E5" s="22" t="str">
        <f>IF(F3="","",(IF(F4&lt;=2000,"","***Cost per student cannot exceed $2,000.  Please adjust your budget before submitting your application.")))</f>
        <v/>
      </c>
      <c r="F5" s="7"/>
    </row>
    <row r="6" spans="1:24" ht="19.5" customHeight="1" thickBot="1" x14ac:dyDescent="0.35">
      <c r="A6" s="141" t="s">
        <v>51</v>
      </c>
      <c r="B6" s="142"/>
      <c r="C6" s="142"/>
      <c r="D6" s="142"/>
      <c r="E6" s="142"/>
      <c r="F6" s="142"/>
    </row>
    <row r="7" spans="1:24" ht="240" customHeight="1" x14ac:dyDescent="0.3">
      <c r="A7" s="143" t="s">
        <v>152</v>
      </c>
      <c r="B7" s="144"/>
      <c r="C7" s="144"/>
      <c r="D7" s="145"/>
      <c r="E7" s="145"/>
      <c r="F7" s="145"/>
    </row>
    <row r="8" spans="1:24" ht="50.25" customHeight="1" x14ac:dyDescent="0.3">
      <c r="A8" s="20" t="s">
        <v>4</v>
      </c>
      <c r="B8" s="25" t="s">
        <v>100</v>
      </c>
      <c r="C8" s="25" t="s">
        <v>101</v>
      </c>
      <c r="D8" s="27" t="s">
        <v>49</v>
      </c>
      <c r="E8" s="139" t="s">
        <v>48</v>
      </c>
      <c r="F8" s="139"/>
      <c r="I8" t="s">
        <v>5</v>
      </c>
      <c r="J8" t="s">
        <v>5</v>
      </c>
    </row>
    <row r="9" spans="1:24" s="8" customFormat="1" ht="18" x14ac:dyDescent="0.3">
      <c r="A9" s="146" t="s">
        <v>50</v>
      </c>
      <c r="B9" s="147"/>
      <c r="C9" s="147"/>
      <c r="D9" s="148"/>
      <c r="E9" s="148"/>
      <c r="F9" s="148"/>
      <c r="G9"/>
      <c r="H9"/>
      <c r="I9"/>
      <c r="J9"/>
      <c r="K9"/>
      <c r="L9"/>
      <c r="M9"/>
      <c r="N9"/>
      <c r="O9"/>
      <c r="P9"/>
      <c r="Q9"/>
      <c r="R9"/>
      <c r="S9"/>
      <c r="T9"/>
      <c r="U9"/>
      <c r="V9"/>
      <c r="W9"/>
      <c r="X9"/>
    </row>
    <row r="10" spans="1:24" ht="30" customHeight="1" x14ac:dyDescent="0.3">
      <c r="A10" s="9" t="s">
        <v>6</v>
      </c>
      <c r="B10" s="36"/>
      <c r="C10" s="36"/>
      <c r="D10" s="37">
        <f>B10+C10</f>
        <v>0</v>
      </c>
      <c r="E10" s="140"/>
      <c r="F10" s="140"/>
    </row>
    <row r="11" spans="1:24" ht="46.8" x14ac:dyDescent="0.3">
      <c r="A11" s="9" t="s">
        <v>7</v>
      </c>
      <c r="B11" s="36"/>
      <c r="C11" s="36"/>
      <c r="D11" s="37">
        <f t="shared" ref="D11:D12" si="0">B11+C11</f>
        <v>0</v>
      </c>
      <c r="E11" s="140"/>
      <c r="F11" s="140"/>
    </row>
    <row r="12" spans="1:24" ht="31.2" x14ac:dyDescent="0.3">
      <c r="A12" s="10" t="s">
        <v>35</v>
      </c>
      <c r="B12" s="38"/>
      <c r="C12" s="38"/>
      <c r="D12" s="37">
        <f t="shared" si="0"/>
        <v>0</v>
      </c>
      <c r="E12" s="140"/>
      <c r="F12" s="140"/>
    </row>
    <row r="13" spans="1:24" ht="32.25" customHeight="1" x14ac:dyDescent="0.3">
      <c r="A13" s="10" t="s">
        <v>8</v>
      </c>
      <c r="B13" s="135"/>
      <c r="C13" s="136"/>
      <c r="D13" s="136"/>
      <c r="E13" s="136"/>
      <c r="F13" s="137"/>
    </row>
    <row r="14" spans="1:24" ht="30" customHeight="1" x14ac:dyDescent="0.3">
      <c r="A14" s="1"/>
      <c r="B14" s="38"/>
      <c r="C14" s="38"/>
      <c r="D14" s="39">
        <f>B14+C14</f>
        <v>0</v>
      </c>
      <c r="E14" s="138"/>
      <c r="F14" s="138"/>
    </row>
    <row r="15" spans="1:24" ht="30" customHeight="1" x14ac:dyDescent="0.3">
      <c r="A15" s="1"/>
      <c r="B15" s="38"/>
      <c r="C15" s="38"/>
      <c r="D15" s="39">
        <f t="shared" ref="D15:D21" si="1">B15+C15</f>
        <v>0</v>
      </c>
      <c r="E15" s="138"/>
      <c r="F15" s="138"/>
    </row>
    <row r="16" spans="1:24" ht="30" customHeight="1" x14ac:dyDescent="0.3">
      <c r="A16" s="1"/>
      <c r="B16" s="38"/>
      <c r="C16" s="38"/>
      <c r="D16" s="39">
        <f t="shared" si="1"/>
        <v>0</v>
      </c>
      <c r="E16" s="138"/>
      <c r="F16" s="138"/>
    </row>
    <row r="17" spans="1:24" ht="30" customHeight="1" x14ac:dyDescent="0.3">
      <c r="A17" s="1"/>
      <c r="B17" s="38"/>
      <c r="C17" s="38"/>
      <c r="D17" s="39">
        <f t="shared" si="1"/>
        <v>0</v>
      </c>
      <c r="E17" s="138"/>
      <c r="F17" s="138"/>
    </row>
    <row r="18" spans="1:24" ht="30" customHeight="1" x14ac:dyDescent="0.3">
      <c r="A18" s="1"/>
      <c r="B18" s="38"/>
      <c r="C18" s="38"/>
      <c r="D18" s="39">
        <f t="shared" si="1"/>
        <v>0</v>
      </c>
      <c r="E18" s="138"/>
      <c r="F18" s="138"/>
    </row>
    <row r="19" spans="1:24" ht="30" customHeight="1" x14ac:dyDescent="0.3">
      <c r="A19" s="1"/>
      <c r="B19" s="38"/>
      <c r="C19" s="38"/>
      <c r="D19" s="39">
        <f t="shared" si="1"/>
        <v>0</v>
      </c>
      <c r="E19" s="138"/>
      <c r="F19" s="138"/>
    </row>
    <row r="20" spans="1:24" ht="30" customHeight="1" x14ac:dyDescent="0.3">
      <c r="A20" s="1"/>
      <c r="B20" s="38"/>
      <c r="C20" s="38"/>
      <c r="D20" s="39">
        <f t="shared" si="1"/>
        <v>0</v>
      </c>
      <c r="E20" s="138"/>
      <c r="F20" s="138"/>
    </row>
    <row r="21" spans="1:24" ht="30" customHeight="1" thickBot="1" x14ac:dyDescent="0.35">
      <c r="A21" s="51"/>
      <c r="B21" s="52"/>
      <c r="C21" s="52"/>
      <c r="D21" s="47">
        <f t="shared" si="1"/>
        <v>0</v>
      </c>
      <c r="E21" s="151"/>
      <c r="F21" s="151"/>
      <c r="G21" s="164"/>
      <c r="H21" s="164"/>
      <c r="I21" s="164"/>
    </row>
    <row r="22" spans="1:24" ht="30" customHeight="1" thickBot="1" x14ac:dyDescent="0.35">
      <c r="A22" s="61" t="s">
        <v>39</v>
      </c>
      <c r="B22" s="62">
        <f>SUM(B10:B12)+SUM(B14:B21)</f>
        <v>0</v>
      </c>
      <c r="C22" s="62">
        <f>SUM(C10:C12)+SUM(C14:C21)</f>
        <v>0</v>
      </c>
      <c r="D22" s="62">
        <f>B22+C22</f>
        <v>0</v>
      </c>
      <c r="E22" s="63"/>
      <c r="F22" s="64"/>
      <c r="G22" s="164"/>
      <c r="H22" s="164"/>
      <c r="I22" s="164"/>
    </row>
    <row r="23" spans="1:24" s="8" customFormat="1" ht="18" x14ac:dyDescent="0.3">
      <c r="A23" s="166" t="s">
        <v>52</v>
      </c>
      <c r="B23" s="167"/>
      <c r="C23" s="167"/>
      <c r="D23" s="167"/>
      <c r="E23" s="167"/>
      <c r="F23" s="167"/>
      <c r="G23" s="164"/>
      <c r="H23" s="164"/>
      <c r="I23" s="164"/>
      <c r="J23"/>
      <c r="K23"/>
      <c r="L23"/>
      <c r="M23"/>
      <c r="N23"/>
      <c r="O23"/>
      <c r="P23"/>
      <c r="Q23"/>
      <c r="R23"/>
      <c r="S23"/>
      <c r="T23"/>
      <c r="U23"/>
      <c r="V23"/>
      <c r="W23"/>
      <c r="X23"/>
    </row>
    <row r="24" spans="1:24" ht="30" customHeight="1" x14ac:dyDescent="0.3">
      <c r="A24" s="10" t="s">
        <v>9</v>
      </c>
      <c r="B24" s="38"/>
      <c r="C24" s="38"/>
      <c r="D24" s="39">
        <f>B24+C24</f>
        <v>0</v>
      </c>
      <c r="E24" s="138"/>
      <c r="F24" s="138"/>
      <c r="G24" s="164"/>
      <c r="H24" s="164"/>
      <c r="I24" s="164"/>
    </row>
    <row r="25" spans="1:24" ht="30" customHeight="1" x14ac:dyDescent="0.3">
      <c r="A25" s="10" t="s">
        <v>10</v>
      </c>
      <c r="B25" s="38"/>
      <c r="C25" s="38"/>
      <c r="D25" s="39">
        <f t="shared" ref="D25:D27" si="2">B25+C25</f>
        <v>0</v>
      </c>
      <c r="E25" s="138"/>
      <c r="F25" s="138"/>
    </row>
    <row r="26" spans="1:24" ht="30" customHeight="1" x14ac:dyDescent="0.3">
      <c r="A26" s="10" t="s">
        <v>11</v>
      </c>
      <c r="B26" s="38"/>
      <c r="C26" s="38"/>
      <c r="D26" s="39">
        <f t="shared" si="2"/>
        <v>0</v>
      </c>
      <c r="E26" s="138"/>
      <c r="F26" s="138"/>
    </row>
    <row r="27" spans="1:24" ht="30" customHeight="1" x14ac:dyDescent="0.3">
      <c r="A27" s="10" t="s">
        <v>12</v>
      </c>
      <c r="B27" s="38"/>
      <c r="C27" s="38"/>
      <c r="D27" s="39">
        <f t="shared" si="2"/>
        <v>0</v>
      </c>
      <c r="E27" s="138"/>
      <c r="F27" s="138"/>
    </row>
    <row r="28" spans="1:24" ht="20.25" customHeight="1" x14ac:dyDescent="0.3">
      <c r="A28" s="10" t="s">
        <v>8</v>
      </c>
      <c r="B28" s="152"/>
      <c r="C28" s="153"/>
      <c r="D28" s="153"/>
      <c r="E28" s="153"/>
      <c r="F28" s="154"/>
    </row>
    <row r="29" spans="1:24" ht="30" customHeight="1" x14ac:dyDescent="0.3">
      <c r="A29" s="1"/>
      <c r="B29" s="38"/>
      <c r="C29" s="38"/>
      <c r="D29" s="39">
        <f>B29+C29</f>
        <v>0</v>
      </c>
      <c r="E29" s="138"/>
      <c r="F29" s="138"/>
    </row>
    <row r="30" spans="1:24" ht="30" customHeight="1" x14ac:dyDescent="0.3">
      <c r="A30" s="1"/>
      <c r="B30" s="38"/>
      <c r="C30" s="38"/>
      <c r="D30" s="39">
        <f t="shared" ref="D30:D33" si="3">B30+C30</f>
        <v>0</v>
      </c>
      <c r="E30" s="138"/>
      <c r="F30" s="138"/>
    </row>
    <row r="31" spans="1:24" ht="30" customHeight="1" x14ac:dyDescent="0.3">
      <c r="A31" s="1"/>
      <c r="B31" s="38"/>
      <c r="C31" s="38"/>
      <c r="D31" s="39">
        <f t="shared" si="3"/>
        <v>0</v>
      </c>
      <c r="E31" s="138"/>
      <c r="F31" s="138"/>
    </row>
    <row r="32" spans="1:24" ht="30" customHeight="1" x14ac:dyDescent="0.3">
      <c r="A32" s="1"/>
      <c r="B32" s="38"/>
      <c r="C32" s="38"/>
      <c r="D32" s="39">
        <f t="shared" si="3"/>
        <v>0</v>
      </c>
      <c r="E32" s="138"/>
      <c r="F32" s="138"/>
    </row>
    <row r="33" spans="1:24" ht="30" customHeight="1" thickBot="1" x14ac:dyDescent="0.35">
      <c r="A33" s="51"/>
      <c r="B33" s="52"/>
      <c r="C33" s="52"/>
      <c r="D33" s="47">
        <f t="shared" si="3"/>
        <v>0</v>
      </c>
      <c r="E33" s="151"/>
      <c r="F33" s="151"/>
    </row>
    <row r="34" spans="1:24" ht="30" customHeight="1" thickBot="1" x14ac:dyDescent="0.35">
      <c r="A34" s="86" t="s">
        <v>40</v>
      </c>
      <c r="B34" s="84">
        <f>SUM(B24:B27,B29:B33)</f>
        <v>0</v>
      </c>
      <c r="C34" s="84">
        <f>SUM(C24:C27,C29:C33)</f>
        <v>0</v>
      </c>
      <c r="D34" s="84">
        <f>B34+C34</f>
        <v>0</v>
      </c>
      <c r="E34" s="87"/>
      <c r="F34" s="88"/>
    </row>
    <row r="35" spans="1:24" ht="30" customHeight="1" thickBot="1" x14ac:dyDescent="0.35">
      <c r="A35" s="66" t="s">
        <v>94</v>
      </c>
      <c r="B35" s="65">
        <f>B22+B34</f>
        <v>0</v>
      </c>
      <c r="C35" s="65">
        <f>C22+C34</f>
        <v>0</v>
      </c>
      <c r="D35" s="65">
        <f>D22+D34</f>
        <v>0</v>
      </c>
      <c r="E35" s="63"/>
      <c r="F35" s="64"/>
    </row>
    <row r="36" spans="1:24" ht="18" x14ac:dyDescent="0.3">
      <c r="A36" s="168" t="s">
        <v>103</v>
      </c>
      <c r="B36" s="168"/>
      <c r="C36" s="168"/>
      <c r="D36" s="168"/>
      <c r="E36" s="168"/>
      <c r="F36" s="168"/>
    </row>
    <row r="37" spans="1:24" ht="30" customHeight="1" thickBot="1" x14ac:dyDescent="0.35">
      <c r="A37" s="71" t="s">
        <v>104</v>
      </c>
      <c r="B37" s="48"/>
      <c r="C37" s="48"/>
      <c r="D37" s="47">
        <f>B37+C37</f>
        <v>0</v>
      </c>
      <c r="E37" s="165"/>
      <c r="F37" s="165"/>
    </row>
    <row r="38" spans="1:24" s="11" customFormat="1" ht="41.25" customHeight="1" thickBot="1" x14ac:dyDescent="0.35">
      <c r="A38" s="43" t="s">
        <v>34</v>
      </c>
      <c r="B38" s="50">
        <f>B35+B37</f>
        <v>0</v>
      </c>
      <c r="C38" s="50">
        <f t="shared" ref="C38:D38" si="4">C35+C37</f>
        <v>0</v>
      </c>
      <c r="D38" s="50">
        <f t="shared" si="4"/>
        <v>0</v>
      </c>
      <c r="E38" s="169" t="str">
        <f>IF(D37&gt;(D35*0.1),"Administrative costs exceed the maximum allowable 10% of total project costs","")</f>
        <v/>
      </c>
      <c r="F38" s="170"/>
      <c r="G38"/>
      <c r="H38"/>
      <c r="I38"/>
      <c r="J38"/>
      <c r="K38"/>
      <c r="L38"/>
      <c r="M38"/>
      <c r="N38"/>
      <c r="O38"/>
      <c r="P38"/>
      <c r="Q38"/>
      <c r="R38"/>
      <c r="S38"/>
      <c r="T38"/>
      <c r="U38"/>
      <c r="V38"/>
      <c r="W38"/>
      <c r="X38"/>
    </row>
    <row r="39" spans="1:24" ht="26.25" customHeight="1" thickBot="1" x14ac:dyDescent="0.35">
      <c r="A39" s="40"/>
      <c r="B39" s="41"/>
      <c r="C39" s="41"/>
      <c r="D39" s="41"/>
      <c r="E39" s="42"/>
      <c r="F39" s="42"/>
    </row>
    <row r="40" spans="1:24" s="11" customFormat="1" ht="19.5" customHeight="1" x14ac:dyDescent="0.4">
      <c r="A40" s="173" t="s">
        <v>14</v>
      </c>
      <c r="B40" s="174"/>
      <c r="C40" s="174"/>
      <c r="D40" s="174"/>
      <c r="E40" s="174"/>
      <c r="F40" s="174"/>
      <c r="G40"/>
      <c r="H40"/>
      <c r="I40"/>
      <c r="J40"/>
      <c r="K40"/>
      <c r="L40"/>
      <c r="M40"/>
      <c r="N40"/>
      <c r="O40"/>
      <c r="P40"/>
      <c r="Q40"/>
      <c r="R40"/>
      <c r="S40"/>
      <c r="T40"/>
      <c r="U40"/>
      <c r="V40"/>
      <c r="W40"/>
      <c r="X40"/>
    </row>
    <row r="41" spans="1:24" s="11" customFormat="1" ht="19.5" customHeight="1" x14ac:dyDescent="0.3">
      <c r="A41" s="171" t="s">
        <v>55</v>
      </c>
      <c r="B41" s="172"/>
      <c r="C41" s="172"/>
      <c r="D41" s="172"/>
      <c r="E41" s="172"/>
      <c r="F41" s="172"/>
      <c r="G41"/>
      <c r="H41"/>
      <c r="I41"/>
      <c r="J41"/>
      <c r="K41"/>
      <c r="L41"/>
      <c r="M41"/>
      <c r="N41"/>
      <c r="O41"/>
      <c r="P41"/>
      <c r="Q41"/>
      <c r="R41"/>
      <c r="S41"/>
      <c r="T41"/>
      <c r="U41"/>
      <c r="V41"/>
      <c r="W41"/>
      <c r="X41"/>
    </row>
    <row r="42" spans="1:24" s="11" customFormat="1" ht="19.5" customHeight="1" x14ac:dyDescent="0.3">
      <c r="A42" s="69" t="s">
        <v>15</v>
      </c>
      <c r="B42" s="70">
        <f>D38*0.2</f>
        <v>0</v>
      </c>
      <c r="C42" s="26"/>
      <c r="D42" s="44"/>
      <c r="E42"/>
      <c r="F42" s="13"/>
      <c r="G42"/>
      <c r="H42"/>
      <c r="I42"/>
      <c r="J42"/>
      <c r="K42"/>
      <c r="L42"/>
      <c r="M42"/>
      <c r="N42"/>
      <c r="O42"/>
      <c r="P42"/>
      <c r="Q42"/>
      <c r="R42"/>
      <c r="S42"/>
      <c r="T42"/>
      <c r="U42"/>
      <c r="V42"/>
      <c r="W42"/>
      <c r="X42"/>
    </row>
    <row r="43" spans="1:24" ht="19.5" customHeight="1" x14ac:dyDescent="0.3">
      <c r="A43" s="149" t="s">
        <v>33</v>
      </c>
      <c r="B43" s="150"/>
      <c r="C43" s="150"/>
      <c r="D43" s="149"/>
      <c r="E43" s="149"/>
      <c r="F43" s="149"/>
    </row>
    <row r="44" spans="1:24" ht="50.25" customHeight="1" x14ac:dyDescent="0.3">
      <c r="A44" s="29" t="s">
        <v>32</v>
      </c>
      <c r="B44" s="30" t="s">
        <v>53</v>
      </c>
      <c r="C44" s="31" t="s">
        <v>16</v>
      </c>
      <c r="D44" s="175" t="s">
        <v>54</v>
      </c>
      <c r="E44" s="176"/>
      <c r="F44" s="176"/>
    </row>
    <row r="45" spans="1:24" ht="36" customHeight="1" x14ac:dyDescent="0.3">
      <c r="A45" s="1"/>
      <c r="B45" s="38"/>
      <c r="C45" s="45"/>
      <c r="D45" s="155"/>
      <c r="E45" s="156"/>
      <c r="F45" s="157"/>
    </row>
    <row r="46" spans="1:24" ht="36" customHeight="1" x14ac:dyDescent="0.3">
      <c r="A46" s="1"/>
      <c r="B46" s="38"/>
      <c r="C46" s="45"/>
      <c r="D46" s="155"/>
      <c r="E46" s="156"/>
      <c r="F46" s="157"/>
    </row>
    <row r="47" spans="1:24" ht="36" customHeight="1" x14ac:dyDescent="0.3">
      <c r="A47" s="1"/>
      <c r="B47" s="38"/>
      <c r="C47" s="45"/>
      <c r="D47" s="155"/>
      <c r="E47" s="156"/>
      <c r="F47" s="157"/>
    </row>
    <row r="48" spans="1:24" ht="36" customHeight="1" x14ac:dyDescent="0.3">
      <c r="A48" s="1"/>
      <c r="B48" s="38"/>
      <c r="C48" s="45"/>
      <c r="D48" s="155"/>
      <c r="E48" s="156"/>
      <c r="F48" s="157"/>
    </row>
    <row r="49" spans="1:24" ht="36" customHeight="1" x14ac:dyDescent="0.3">
      <c r="A49" s="1"/>
      <c r="B49" s="38"/>
      <c r="C49" s="45"/>
      <c r="D49" s="155"/>
      <c r="E49" s="156"/>
      <c r="F49" s="157"/>
    </row>
    <row r="50" spans="1:24" ht="36" customHeight="1" x14ac:dyDescent="0.3">
      <c r="A50" s="1"/>
      <c r="B50" s="38"/>
      <c r="C50" s="45"/>
      <c r="D50" s="155"/>
      <c r="E50" s="156"/>
      <c r="F50" s="157"/>
    </row>
    <row r="51" spans="1:24" ht="36" customHeight="1" x14ac:dyDescent="0.3">
      <c r="A51" s="1"/>
      <c r="B51" s="38"/>
      <c r="C51" s="45"/>
      <c r="D51" s="155"/>
      <c r="E51" s="156"/>
      <c r="F51" s="157"/>
    </row>
    <row r="52" spans="1:24" ht="36" customHeight="1" x14ac:dyDescent="0.3">
      <c r="A52" s="1"/>
      <c r="B52" s="38"/>
      <c r="C52" s="45"/>
      <c r="D52" s="155"/>
      <c r="E52" s="156"/>
      <c r="F52" s="157"/>
    </row>
    <row r="53" spans="1:24" ht="36" customHeight="1" x14ac:dyDescent="0.3">
      <c r="A53" s="1"/>
      <c r="B53" s="38"/>
      <c r="C53" s="45"/>
      <c r="D53" s="155"/>
      <c r="E53" s="156"/>
      <c r="F53" s="157"/>
    </row>
    <row r="54" spans="1:24" ht="36" customHeight="1" thickBot="1" x14ac:dyDescent="0.35">
      <c r="A54" s="51"/>
      <c r="B54" s="52"/>
      <c r="C54" s="53"/>
      <c r="D54" s="158"/>
      <c r="E54" s="159"/>
      <c r="F54" s="160"/>
    </row>
    <row r="55" spans="1:24" s="14" customFormat="1" ht="36" customHeight="1" thickBot="1" x14ac:dyDescent="0.35">
      <c r="A55" s="54" t="s">
        <v>13</v>
      </c>
      <c r="B55" s="55">
        <f>SUM(B45:B54)</f>
        <v>0</v>
      </c>
      <c r="C55" s="56"/>
      <c r="D55" s="161" t="str">
        <f>IF(B55&gt;=(D38*0.2),"","***ATTENTION:  The total amount of Industry/Community Partner does not equal the required 20% of total project cost")</f>
        <v/>
      </c>
      <c r="E55" s="162"/>
      <c r="F55" s="163"/>
      <c r="G55"/>
      <c r="H55"/>
      <c r="I55"/>
      <c r="J55"/>
      <c r="K55"/>
      <c r="L55"/>
      <c r="M55"/>
      <c r="N55"/>
      <c r="O55"/>
      <c r="P55"/>
      <c r="Q55"/>
      <c r="R55"/>
      <c r="S55"/>
      <c r="T55"/>
      <c r="U55"/>
      <c r="V55"/>
      <c r="W55"/>
      <c r="X55"/>
    </row>
    <row r="56" spans="1:24" ht="19.5" customHeight="1" x14ac:dyDescent="0.3">
      <c r="A56" s="12"/>
      <c r="B56" s="12"/>
      <c r="C56" s="12"/>
      <c r="D56" s="164"/>
      <c r="E56" s="164"/>
      <c r="F56" s="164"/>
    </row>
  </sheetData>
  <sheetProtection algorithmName="SHA-512" hashValue="TyR+NvaMT3MS6qypBcletMCt+VWHWRH5hQn8HPEvVCL2bLo/XPYtPrdxYsyPeYYu5l3+PctyXZg5enAtLG36cg==" saltValue="xhTEhjA/ky+X7CKp1xE3GQ==" spinCount="100000" sheet="1" selectLockedCells="1"/>
  <mergeCells count="50">
    <mergeCell ref="G21:I24"/>
    <mergeCell ref="D47:F47"/>
    <mergeCell ref="D48:F48"/>
    <mergeCell ref="D49:F49"/>
    <mergeCell ref="D50:F50"/>
    <mergeCell ref="D51:F51"/>
    <mergeCell ref="E37:F37"/>
    <mergeCell ref="A23:F23"/>
    <mergeCell ref="A36:F36"/>
    <mergeCell ref="E30:F30"/>
    <mergeCell ref="D46:F46"/>
    <mergeCell ref="E32:F32"/>
    <mergeCell ref="E33:F33"/>
    <mergeCell ref="E38:F38"/>
    <mergeCell ref="A41:F41"/>
    <mergeCell ref="A40:F40"/>
    <mergeCell ref="D44:F44"/>
    <mergeCell ref="D45:F45"/>
    <mergeCell ref="D52:F52"/>
    <mergeCell ref="D53:F53"/>
    <mergeCell ref="D54:F54"/>
    <mergeCell ref="D55:F55"/>
    <mergeCell ref="D56:F56"/>
    <mergeCell ref="E17:F17"/>
    <mergeCell ref="E18:F18"/>
    <mergeCell ref="A43:F43"/>
    <mergeCell ref="E19:F19"/>
    <mergeCell ref="E20:F20"/>
    <mergeCell ref="E27:F27"/>
    <mergeCell ref="E29:F29"/>
    <mergeCell ref="E21:F21"/>
    <mergeCell ref="E24:F24"/>
    <mergeCell ref="B28:F28"/>
    <mergeCell ref="E25:F25"/>
    <mergeCell ref="E26:F26"/>
    <mergeCell ref="E31:F31"/>
    <mergeCell ref="B2:D2"/>
    <mergeCell ref="B3:D3"/>
    <mergeCell ref="B4:D4"/>
    <mergeCell ref="B13:F13"/>
    <mergeCell ref="E16:F16"/>
    <mergeCell ref="E8:F8"/>
    <mergeCell ref="E10:F10"/>
    <mergeCell ref="E11:F11"/>
    <mergeCell ref="E12:F12"/>
    <mergeCell ref="E14:F14"/>
    <mergeCell ref="A6:F6"/>
    <mergeCell ref="A7:F7"/>
    <mergeCell ref="A9:F9"/>
    <mergeCell ref="E15:F15"/>
  </mergeCells>
  <phoneticPr fontId="23" type="noConversion"/>
  <printOptions horizontalCentered="1" verticalCentered="1"/>
  <pageMargins left="0.23622047244094491" right="0.23622047244094491" top="0.74803149606299213" bottom="0.74803149606299213" header="0.31496062992125984" footer="0.31496062992125984"/>
  <pageSetup scale="32"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921E9D8-6E59-46A4-81D7-27C23D3B196F}">
          <x14:formula1>
            <xm:f>Sheet1!$A$1:$A$3</xm:f>
          </x14:formula1>
          <xm:sqref>C45:C54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20F0B-7791-4E9C-BDC6-510073FD3BDA}">
  <sheetPr>
    <pageSetUpPr fitToPage="1"/>
  </sheetPr>
  <dimension ref="A1:X35"/>
  <sheetViews>
    <sheetView showGridLines="0" zoomScale="80" zoomScaleNormal="80" workbookViewId="0">
      <selection activeCell="B9" sqref="B9"/>
    </sheetView>
  </sheetViews>
  <sheetFormatPr defaultColWidth="9.109375" defaultRowHeight="14.4" x14ac:dyDescent="0.3"/>
  <cols>
    <col min="1" max="4" width="24.33203125" customWidth="1"/>
    <col min="5" max="5" width="41.33203125" customWidth="1"/>
    <col min="6" max="6" width="84.6640625" customWidth="1"/>
  </cols>
  <sheetData>
    <row r="1" spans="1:10" ht="95.25" customHeight="1" thickBot="1" x14ac:dyDescent="0.5">
      <c r="A1" s="111" t="s">
        <v>151</v>
      </c>
      <c r="B1" s="91"/>
      <c r="C1" s="2"/>
      <c r="D1" s="3"/>
      <c r="E1" s="3"/>
    </row>
    <row r="2" spans="1:10" ht="41.25" customHeight="1" x14ac:dyDescent="0.3">
      <c r="A2" s="199" t="s">
        <v>1</v>
      </c>
      <c r="B2" s="200"/>
      <c r="C2" s="129"/>
      <c r="D2" s="130"/>
      <c r="E2" s="15" t="s">
        <v>2</v>
      </c>
      <c r="F2" s="33"/>
    </row>
    <row r="3" spans="1:10" s="4" customFormat="1" ht="41.25" customHeight="1" x14ac:dyDescent="0.3">
      <c r="A3" s="201" t="s">
        <v>111</v>
      </c>
      <c r="B3" s="202"/>
      <c r="C3" s="131"/>
      <c r="D3" s="132"/>
      <c r="E3" s="16" t="s">
        <v>3</v>
      </c>
      <c r="F3" s="92">
        <f>C14+D14</f>
        <v>0</v>
      </c>
    </row>
    <row r="4" spans="1:10" ht="53.25" customHeight="1" thickBot="1" x14ac:dyDescent="0.35">
      <c r="A4" s="21" t="s">
        <v>47</v>
      </c>
      <c r="B4" s="93"/>
      <c r="C4" s="133">
        <f>E17</f>
        <v>0</v>
      </c>
      <c r="D4" s="134"/>
      <c r="E4" s="74" t="s">
        <v>121</v>
      </c>
      <c r="F4" s="94" t="str">
        <f>IF(F3=0,"",(E17/F3))</f>
        <v/>
      </c>
    </row>
    <row r="5" spans="1:10" ht="23.25" customHeight="1" x14ac:dyDescent="0.3">
      <c r="A5" s="5"/>
      <c r="B5" s="5"/>
      <c r="C5" s="5"/>
      <c r="D5" s="5"/>
      <c r="E5" s="22" t="str">
        <f>IF(F3=0,"",(IF(F4&lt;=2000,"","***Cost per student cannot exceed $2,000.")))</f>
        <v/>
      </c>
      <c r="F5" s="7"/>
    </row>
    <row r="6" spans="1:10" ht="21.6" thickBot="1" x14ac:dyDescent="0.35">
      <c r="A6" s="141" t="s">
        <v>122</v>
      </c>
      <c r="B6" s="142"/>
      <c r="C6" s="142"/>
      <c r="D6" s="142"/>
      <c r="E6" s="142"/>
      <c r="F6" s="142"/>
    </row>
    <row r="7" spans="1:10" ht="197.25" customHeight="1" x14ac:dyDescent="0.3">
      <c r="A7" s="143" t="s">
        <v>161</v>
      </c>
      <c r="B7" s="144"/>
      <c r="C7" s="144"/>
      <c r="D7" s="145"/>
      <c r="E7" s="145"/>
      <c r="F7" s="145"/>
    </row>
    <row r="8" spans="1:10" ht="33.75" customHeight="1" x14ac:dyDescent="0.3">
      <c r="A8" s="20" t="s">
        <v>112</v>
      </c>
      <c r="B8" s="27" t="s">
        <v>113</v>
      </c>
      <c r="C8" s="25" t="s">
        <v>123</v>
      </c>
      <c r="D8" s="25" t="s">
        <v>124</v>
      </c>
      <c r="E8" s="25" t="s">
        <v>114</v>
      </c>
      <c r="F8" s="27" t="s">
        <v>125</v>
      </c>
      <c r="I8" t="s">
        <v>5</v>
      </c>
      <c r="J8" t="s">
        <v>5</v>
      </c>
    </row>
    <row r="9" spans="1:10" ht="33.75" customHeight="1" x14ac:dyDescent="0.3">
      <c r="A9" s="95" t="s">
        <v>115</v>
      </c>
      <c r="B9" s="96"/>
      <c r="C9" s="97"/>
      <c r="D9" s="97"/>
      <c r="E9" s="37">
        <f>(C9+D9)*B9</f>
        <v>0</v>
      </c>
      <c r="F9" s="90"/>
    </row>
    <row r="10" spans="1:10" ht="33.75" customHeight="1" x14ac:dyDescent="0.3">
      <c r="A10" s="95" t="s">
        <v>116</v>
      </c>
      <c r="B10" s="96"/>
      <c r="C10" s="97"/>
      <c r="D10" s="97"/>
      <c r="E10" s="37">
        <f t="shared" ref="E10:E13" si="0">(C10+D10)*B10</f>
        <v>0</v>
      </c>
      <c r="F10" s="90"/>
    </row>
    <row r="11" spans="1:10" ht="33.75" customHeight="1" x14ac:dyDescent="0.3">
      <c r="A11" s="95" t="s">
        <v>117</v>
      </c>
      <c r="B11" s="96"/>
      <c r="C11" s="98"/>
      <c r="D11" s="98"/>
      <c r="E11" s="37">
        <f t="shared" si="0"/>
        <v>0</v>
      </c>
      <c r="F11" s="90"/>
    </row>
    <row r="12" spans="1:10" ht="33.75" customHeight="1" x14ac:dyDescent="0.3">
      <c r="A12" s="95" t="s">
        <v>118</v>
      </c>
      <c r="B12" s="99"/>
      <c r="C12" s="98"/>
      <c r="D12" s="98"/>
      <c r="E12" s="37">
        <f t="shared" si="0"/>
        <v>0</v>
      </c>
      <c r="F12" s="100"/>
    </row>
    <row r="13" spans="1:10" ht="33.75" customHeight="1" thickBot="1" x14ac:dyDescent="0.35">
      <c r="A13" s="101" t="s">
        <v>119</v>
      </c>
      <c r="B13" s="102"/>
      <c r="C13" s="103"/>
      <c r="D13" s="103"/>
      <c r="E13" s="104">
        <f t="shared" si="0"/>
        <v>0</v>
      </c>
      <c r="F13" s="89"/>
    </row>
    <row r="14" spans="1:10" ht="33" customHeight="1" thickBot="1" x14ac:dyDescent="0.35">
      <c r="A14" s="191" t="s">
        <v>13</v>
      </c>
      <c r="B14" s="192"/>
      <c r="C14" s="105">
        <f>SUM(C9:C13)</f>
        <v>0</v>
      </c>
      <c r="D14" s="105">
        <f>SUM(D9:D13)</f>
        <v>0</v>
      </c>
      <c r="E14" s="65">
        <f>SUM(E9:E13)</f>
        <v>0</v>
      </c>
      <c r="F14" s="64"/>
      <c r="G14" s="164"/>
      <c r="H14" s="164"/>
      <c r="I14" s="164"/>
    </row>
    <row r="15" spans="1:10" ht="31.5" customHeight="1" x14ac:dyDescent="0.3">
      <c r="A15" s="168" t="s">
        <v>126</v>
      </c>
      <c r="B15" s="168"/>
      <c r="C15" s="168"/>
      <c r="D15" s="168"/>
      <c r="E15" s="168"/>
      <c r="F15" s="168"/>
    </row>
    <row r="16" spans="1:10" ht="33.75" customHeight="1" thickBot="1" x14ac:dyDescent="0.35">
      <c r="A16" s="193" t="s">
        <v>104</v>
      </c>
      <c r="B16" s="194"/>
      <c r="C16" s="194"/>
      <c r="D16" s="195"/>
      <c r="E16" s="106"/>
      <c r="F16" s="107"/>
    </row>
    <row r="17" spans="1:24" s="11" customFormat="1" ht="33.75" customHeight="1" thickBot="1" x14ac:dyDescent="0.35">
      <c r="A17" s="191" t="s">
        <v>145</v>
      </c>
      <c r="B17" s="196"/>
      <c r="C17" s="196"/>
      <c r="D17" s="192"/>
      <c r="E17" s="108">
        <f>E14+E16</f>
        <v>0</v>
      </c>
      <c r="F17" s="109" t="str">
        <f>IF(E16&gt;(E14*0.1),"Administrative costs exceed the maximum allowable 10% of total project costs","")</f>
        <v/>
      </c>
      <c r="G17"/>
      <c r="H17"/>
      <c r="I17"/>
      <c r="J17"/>
      <c r="K17"/>
      <c r="L17"/>
      <c r="M17"/>
      <c r="N17"/>
      <c r="O17"/>
      <c r="P17"/>
      <c r="Q17"/>
      <c r="R17"/>
      <c r="S17"/>
      <c r="T17"/>
      <c r="U17"/>
      <c r="V17"/>
      <c r="W17"/>
      <c r="X17"/>
    </row>
    <row r="18" spans="1:24" ht="21.6" thickBot="1" x14ac:dyDescent="0.35">
      <c r="A18" s="40"/>
      <c r="B18" s="40"/>
      <c r="C18" s="41"/>
      <c r="D18" s="41"/>
      <c r="E18" s="190"/>
      <c r="F18" s="190"/>
    </row>
    <row r="19" spans="1:24" s="11" customFormat="1" ht="21" x14ac:dyDescent="0.4">
      <c r="A19" s="173" t="s">
        <v>14</v>
      </c>
      <c r="B19" s="174"/>
      <c r="C19" s="174"/>
      <c r="D19" s="174"/>
      <c r="E19" s="174"/>
      <c r="F19" s="174"/>
      <c r="G19"/>
      <c r="H19"/>
      <c r="I19"/>
      <c r="J19"/>
      <c r="K19"/>
      <c r="L19"/>
      <c r="M19"/>
      <c r="N19"/>
      <c r="O19"/>
      <c r="P19"/>
      <c r="Q19"/>
      <c r="R19"/>
      <c r="S19"/>
      <c r="T19"/>
      <c r="U19"/>
      <c r="V19"/>
      <c r="W19"/>
      <c r="X19"/>
    </row>
    <row r="20" spans="1:24" s="11" customFormat="1" ht="31.5" customHeight="1" x14ac:dyDescent="0.3">
      <c r="A20" s="171" t="s">
        <v>55</v>
      </c>
      <c r="B20" s="172"/>
      <c r="C20" s="172"/>
      <c r="D20" s="172"/>
      <c r="E20" s="172"/>
      <c r="F20" s="172"/>
      <c r="G20"/>
      <c r="H20"/>
      <c r="I20"/>
      <c r="J20"/>
      <c r="K20"/>
      <c r="L20"/>
      <c r="M20"/>
      <c r="N20"/>
      <c r="O20"/>
      <c r="P20"/>
      <c r="Q20"/>
      <c r="R20"/>
      <c r="S20"/>
      <c r="T20"/>
      <c r="U20"/>
      <c r="V20"/>
      <c r="W20"/>
      <c r="X20"/>
    </row>
    <row r="21" spans="1:24" s="11" customFormat="1" ht="19.5" customHeight="1" x14ac:dyDescent="0.3">
      <c r="A21" s="197" t="s">
        <v>15</v>
      </c>
      <c r="B21" s="198"/>
      <c r="C21" s="70">
        <f>E17*0.2</f>
        <v>0</v>
      </c>
      <c r="D21" s="26"/>
      <c r="E21"/>
      <c r="F21" s="13"/>
      <c r="G21"/>
      <c r="H21"/>
      <c r="I21"/>
      <c r="J21"/>
      <c r="K21"/>
      <c r="L21"/>
      <c r="M21"/>
      <c r="N21"/>
      <c r="O21"/>
      <c r="P21"/>
      <c r="Q21"/>
      <c r="R21"/>
      <c r="S21"/>
      <c r="T21"/>
      <c r="U21"/>
      <c r="V21"/>
      <c r="W21"/>
      <c r="X21"/>
    </row>
    <row r="22" spans="1:24" ht="31.5" customHeight="1" x14ac:dyDescent="0.3">
      <c r="A22" s="188" t="s">
        <v>120</v>
      </c>
      <c r="B22" s="189"/>
      <c r="C22" s="189"/>
      <c r="D22" s="189"/>
      <c r="E22" s="189"/>
      <c r="F22" s="150"/>
    </row>
    <row r="23" spans="1:24" ht="36" customHeight="1" x14ac:dyDescent="0.3">
      <c r="A23" s="185" t="s">
        <v>32</v>
      </c>
      <c r="B23" s="186"/>
      <c r="C23" s="30" t="s">
        <v>53</v>
      </c>
      <c r="D23" s="31" t="s">
        <v>16</v>
      </c>
      <c r="E23" s="175" t="s">
        <v>54</v>
      </c>
      <c r="F23" s="187"/>
      <c r="G23" s="110"/>
    </row>
    <row r="24" spans="1:24" ht="36" customHeight="1" x14ac:dyDescent="0.3">
      <c r="A24" s="177"/>
      <c r="B24" s="178"/>
      <c r="C24" s="38"/>
      <c r="D24" s="45"/>
      <c r="E24" s="156"/>
      <c r="F24" s="157"/>
    </row>
    <row r="25" spans="1:24" ht="36" customHeight="1" x14ac:dyDescent="0.3">
      <c r="A25" s="177"/>
      <c r="B25" s="178"/>
      <c r="C25" s="38"/>
      <c r="D25" s="45"/>
      <c r="E25" s="156"/>
      <c r="F25" s="157"/>
    </row>
    <row r="26" spans="1:24" ht="36" customHeight="1" x14ac:dyDescent="0.3">
      <c r="A26" s="177"/>
      <c r="B26" s="178"/>
      <c r="C26" s="38"/>
      <c r="D26" s="45"/>
      <c r="E26" s="156"/>
      <c r="F26" s="157"/>
    </row>
    <row r="27" spans="1:24" ht="36" customHeight="1" x14ac:dyDescent="0.3">
      <c r="A27" s="177"/>
      <c r="B27" s="178"/>
      <c r="C27" s="38"/>
      <c r="D27" s="45"/>
      <c r="E27" s="156"/>
      <c r="F27" s="157"/>
    </row>
    <row r="28" spans="1:24" ht="36" customHeight="1" x14ac:dyDescent="0.3">
      <c r="A28" s="177"/>
      <c r="B28" s="178"/>
      <c r="C28" s="38"/>
      <c r="D28" s="45"/>
      <c r="E28" s="156"/>
      <c r="F28" s="157"/>
    </row>
    <row r="29" spans="1:24" ht="36" customHeight="1" x14ac:dyDescent="0.3">
      <c r="A29" s="177"/>
      <c r="B29" s="178"/>
      <c r="C29" s="38"/>
      <c r="D29" s="45"/>
      <c r="E29" s="156"/>
      <c r="F29" s="157"/>
    </row>
    <row r="30" spans="1:24" ht="36" customHeight="1" x14ac:dyDescent="0.3">
      <c r="A30" s="177"/>
      <c r="B30" s="178"/>
      <c r="C30" s="38"/>
      <c r="D30" s="45"/>
      <c r="E30" s="156"/>
      <c r="F30" s="157"/>
    </row>
    <row r="31" spans="1:24" ht="36" customHeight="1" x14ac:dyDescent="0.3">
      <c r="A31" s="177"/>
      <c r="B31" s="178"/>
      <c r="C31" s="38"/>
      <c r="D31" s="45"/>
      <c r="E31" s="156"/>
      <c r="F31" s="157"/>
    </row>
    <row r="32" spans="1:24" ht="36" customHeight="1" x14ac:dyDescent="0.3">
      <c r="A32" s="177"/>
      <c r="B32" s="178"/>
      <c r="C32" s="38"/>
      <c r="D32" s="45"/>
      <c r="E32" s="156"/>
      <c r="F32" s="157"/>
    </row>
    <row r="33" spans="1:24" ht="36" customHeight="1" thickBot="1" x14ac:dyDescent="0.35">
      <c r="A33" s="179"/>
      <c r="B33" s="180"/>
      <c r="C33" s="52"/>
      <c r="D33" s="53"/>
      <c r="E33" s="159"/>
      <c r="F33" s="160"/>
    </row>
    <row r="34" spans="1:24" s="14" customFormat="1" ht="36" customHeight="1" thickBot="1" x14ac:dyDescent="0.35">
      <c r="A34" s="181" t="s">
        <v>13</v>
      </c>
      <c r="B34" s="182"/>
      <c r="C34" s="55">
        <f>SUM(C24:C33)</f>
        <v>0</v>
      </c>
      <c r="D34" s="56"/>
      <c r="E34" s="183" t="str">
        <f>IF(C34&gt;=(E17*0.2),"","***ATTENTION:  The total amount of Industry/Community Partner does not equal the required 20% of total project cost")</f>
        <v/>
      </c>
      <c r="F34" s="184"/>
      <c r="G34"/>
      <c r="H34"/>
      <c r="I34"/>
      <c r="J34"/>
      <c r="K34"/>
      <c r="L34"/>
      <c r="M34"/>
      <c r="N34"/>
      <c r="O34"/>
      <c r="P34"/>
      <c r="Q34"/>
      <c r="R34"/>
      <c r="S34"/>
      <c r="T34"/>
      <c r="U34"/>
      <c r="V34"/>
      <c r="W34"/>
      <c r="X34"/>
    </row>
    <row r="35" spans="1:24" ht="15.6" x14ac:dyDescent="0.3">
      <c r="A35" s="12"/>
      <c r="B35" s="12"/>
      <c r="C35" s="12"/>
      <c r="D35" s="12"/>
      <c r="E35" s="164"/>
      <c r="F35" s="164"/>
    </row>
  </sheetData>
  <sheetProtection algorithmName="SHA-512" hashValue="OAH+/TKdZ7yJgpBhxdhk4PI3TAOJXMxfDn7uBTW1j01dmiF1RdPGc82jAluw33nLUMU8r9cVDqo7K36/fG/mjA==" saltValue="JePR49b507nqWy15EqRffg==" spinCount="100000" sheet="1" selectLockedCells="1"/>
  <mergeCells count="42">
    <mergeCell ref="A6:F6"/>
    <mergeCell ref="A2:B2"/>
    <mergeCell ref="C2:D2"/>
    <mergeCell ref="A3:B3"/>
    <mergeCell ref="C3:D3"/>
    <mergeCell ref="C4:D4"/>
    <mergeCell ref="A22:F22"/>
    <mergeCell ref="E18:F18"/>
    <mergeCell ref="A7:F7"/>
    <mergeCell ref="A14:B14"/>
    <mergeCell ref="G14:I14"/>
    <mergeCell ref="A15:F15"/>
    <mergeCell ref="A16:D16"/>
    <mergeCell ref="A17:D17"/>
    <mergeCell ref="A19:F19"/>
    <mergeCell ref="A20:F20"/>
    <mergeCell ref="A21:B21"/>
    <mergeCell ref="A24:B24"/>
    <mergeCell ref="E24:F24"/>
    <mergeCell ref="A25:B25"/>
    <mergeCell ref="E25:F25"/>
    <mergeCell ref="A23:B23"/>
    <mergeCell ref="E23:F23"/>
    <mergeCell ref="A26:B26"/>
    <mergeCell ref="E26:F26"/>
    <mergeCell ref="A27:B27"/>
    <mergeCell ref="E27:F27"/>
    <mergeCell ref="A28:B28"/>
    <mergeCell ref="E28:F28"/>
    <mergeCell ref="A29:B29"/>
    <mergeCell ref="E29:F29"/>
    <mergeCell ref="A30:B30"/>
    <mergeCell ref="E30:F30"/>
    <mergeCell ref="A31:B31"/>
    <mergeCell ref="E31:F31"/>
    <mergeCell ref="E35:F35"/>
    <mergeCell ref="A32:B32"/>
    <mergeCell ref="E32:F32"/>
    <mergeCell ref="A33:B33"/>
    <mergeCell ref="E33:F33"/>
    <mergeCell ref="A34:B34"/>
    <mergeCell ref="E34:F34"/>
  </mergeCells>
  <pageMargins left="0.25" right="0.25" top="0.75" bottom="0.75" header="0.3" footer="0.3"/>
  <pageSetup scale="45"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3037C28-AE2D-46C1-BD8C-ADBFAF33F38D}">
          <x14:formula1>
            <xm:f>Sheet1!$A$1:$A$3</xm:f>
          </x14:formula1>
          <xm:sqref>D24:D33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0D97-F1EE-4E80-9A9D-03C7AF33A6DD}">
  <dimension ref="A2:B3"/>
  <sheetViews>
    <sheetView workbookViewId="0">
      <selection activeCell="E9" sqref="E9"/>
    </sheetView>
  </sheetViews>
  <sheetFormatPr defaultColWidth="9.109375" defaultRowHeight="14.4" x14ac:dyDescent="0.3"/>
  <sheetData>
    <row r="2" spans="1:2" ht="18" x14ac:dyDescent="0.35">
      <c r="A2" s="32" t="s">
        <v>17</v>
      </c>
      <c r="B2" t="s">
        <v>18</v>
      </c>
    </row>
    <row r="3" spans="1:2" ht="18" x14ac:dyDescent="0.35">
      <c r="A3" s="32" t="s">
        <v>19</v>
      </c>
      <c r="B3" t="s">
        <v>20</v>
      </c>
    </row>
  </sheetData>
  <sheetProtection algorithmName="SHA-512" hashValue="DvLAtVMJZrf/j41VCOHZFsibA9+qeebn69TEoI06XOkGqzkwh54iVwGK2X3Ei4hkJHXcWXuiDlKKVE9t9yT3/A==" saltValue="lHNSAAXMV7gGpjSh4Ipavw==" spinCount="100000" sheet="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90195-1A83-4685-8944-C0AC2770FF3F}">
  <dimension ref="A1:B29"/>
  <sheetViews>
    <sheetView showGridLines="0" workbookViewId="0">
      <selection activeCell="A16" sqref="A16:B16"/>
    </sheetView>
  </sheetViews>
  <sheetFormatPr defaultColWidth="8.88671875" defaultRowHeight="14.4" x14ac:dyDescent="0.3"/>
  <cols>
    <col min="1" max="1" width="8.88671875" style="75"/>
    <col min="2" max="2" width="124.44140625" style="75" customWidth="1"/>
    <col min="3" max="16384" width="8.88671875" style="75"/>
  </cols>
  <sheetData>
    <row r="1" spans="1:2" ht="21" x14ac:dyDescent="0.3">
      <c r="A1" s="125" t="s">
        <v>72</v>
      </c>
      <c r="B1" s="125"/>
    </row>
    <row r="3" spans="1:2" x14ac:dyDescent="0.3">
      <c r="A3" s="126" t="s">
        <v>73</v>
      </c>
      <c r="B3" s="126"/>
    </row>
    <row r="4" spans="1:2" ht="82.5" customHeight="1" x14ac:dyDescent="0.3">
      <c r="A4" s="76"/>
      <c r="B4" s="81" t="s">
        <v>74</v>
      </c>
    </row>
    <row r="5" spans="1:2" x14ac:dyDescent="0.3">
      <c r="A5" s="76"/>
      <c r="B5" s="82"/>
    </row>
    <row r="6" spans="1:2" ht="43.2" x14ac:dyDescent="0.3">
      <c r="A6" s="76"/>
      <c r="B6" s="77" t="s">
        <v>158</v>
      </c>
    </row>
    <row r="7" spans="1:2" x14ac:dyDescent="0.3">
      <c r="A7" s="76"/>
      <c r="B7" s="76"/>
    </row>
    <row r="8" spans="1:2" x14ac:dyDescent="0.3">
      <c r="A8" s="78" t="s">
        <v>146</v>
      </c>
    </row>
    <row r="10" spans="1:2" x14ac:dyDescent="0.3">
      <c r="A10" s="76" t="s">
        <v>75</v>
      </c>
    </row>
    <row r="11" spans="1:2" x14ac:dyDescent="0.3">
      <c r="B11" s="79" t="s">
        <v>76</v>
      </c>
    </row>
    <row r="12" spans="1:2" ht="28.8" x14ac:dyDescent="0.3">
      <c r="B12" s="79" t="s">
        <v>77</v>
      </c>
    </row>
    <row r="13" spans="1:2" x14ac:dyDescent="0.3">
      <c r="B13" s="79" t="s">
        <v>78</v>
      </c>
    </row>
    <row r="14" spans="1:2" x14ac:dyDescent="0.3">
      <c r="B14" s="80" t="s">
        <v>79</v>
      </c>
    </row>
    <row r="15" spans="1:2" x14ac:dyDescent="0.3">
      <c r="B15" s="80"/>
    </row>
    <row r="16" spans="1:2" x14ac:dyDescent="0.3">
      <c r="A16" s="127" t="s">
        <v>159</v>
      </c>
      <c r="B16" s="127"/>
    </row>
    <row r="17" spans="1:2" ht="28.8" x14ac:dyDescent="0.3">
      <c r="B17" s="77" t="s">
        <v>160</v>
      </c>
    </row>
    <row r="18" spans="1:2" x14ac:dyDescent="0.3">
      <c r="B18" s="75" t="s">
        <v>80</v>
      </c>
    </row>
    <row r="19" spans="1:2" ht="43.2" x14ac:dyDescent="0.3">
      <c r="B19" s="81" t="s">
        <v>81</v>
      </c>
    </row>
    <row r="20" spans="1:2" ht="33" customHeight="1" x14ac:dyDescent="0.3">
      <c r="B20" s="81" t="s">
        <v>82</v>
      </c>
    </row>
    <row r="21" spans="1:2" ht="59.25" customHeight="1" x14ac:dyDescent="0.3">
      <c r="B21" s="77" t="s">
        <v>83</v>
      </c>
    </row>
    <row r="22" spans="1:2" x14ac:dyDescent="0.3">
      <c r="B22" s="75" t="s">
        <v>148</v>
      </c>
    </row>
    <row r="24" spans="1:2" x14ac:dyDescent="0.3">
      <c r="A24" s="128" t="s">
        <v>84</v>
      </c>
      <c r="B24" s="128"/>
    </row>
    <row r="25" spans="1:2" x14ac:dyDescent="0.3">
      <c r="A25" s="77"/>
      <c r="B25" s="77" t="s">
        <v>85</v>
      </c>
    </row>
    <row r="26" spans="1:2" x14ac:dyDescent="0.3">
      <c r="B26" s="75" t="s">
        <v>86</v>
      </c>
    </row>
    <row r="27" spans="1:2" x14ac:dyDescent="0.3">
      <c r="B27" s="75" t="s">
        <v>87</v>
      </c>
    </row>
    <row r="28" spans="1:2" x14ac:dyDescent="0.3">
      <c r="B28" s="75" t="s">
        <v>88</v>
      </c>
    </row>
    <row r="29" spans="1:2" ht="28.8" x14ac:dyDescent="0.3">
      <c r="B29" s="81" t="s">
        <v>89</v>
      </c>
    </row>
  </sheetData>
  <sheetProtection algorithmName="SHA-512" hashValue="Gh8Z+t2/ZKTYg8QGkypPKX0MEEmzyIox7E1DrS0WKSgfhjHl2KdzeXAjlRw9h4Zj7dA4SWXHBbIaLGoIhPYzfA==" saltValue="BOKNIOib0zXAHFNgVEPnQg==" spinCount="100000" sheet="1" selectLockedCells="1" selectUnlockedCells="1"/>
  <mergeCells count="4">
    <mergeCell ref="A1:B1"/>
    <mergeCell ref="A3:B3"/>
    <mergeCell ref="A16:B16"/>
    <mergeCell ref="A24:B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B991-19AB-4B93-AD8F-7741AD374EAA}">
  <sheetPr>
    <pageSetUpPr autoPageBreaks="0" fitToPage="1"/>
  </sheetPr>
  <dimension ref="A1:X57"/>
  <sheetViews>
    <sheetView showGridLines="0" zoomScale="80" zoomScaleNormal="80" workbookViewId="0">
      <selection activeCell="B2" sqref="B2:D2"/>
    </sheetView>
  </sheetViews>
  <sheetFormatPr defaultColWidth="9.109375" defaultRowHeight="14.4" x14ac:dyDescent="0.3"/>
  <cols>
    <col min="1" max="1" width="45.5546875" customWidth="1"/>
    <col min="2" max="2" width="24" customWidth="1"/>
    <col min="3" max="3" width="23.88671875" customWidth="1"/>
    <col min="4" max="4" width="24" customWidth="1"/>
    <col min="5" max="5" width="46" customWidth="1"/>
    <col min="6" max="6" width="67.33203125" customWidth="1"/>
  </cols>
  <sheetData>
    <row r="1" spans="1:24" ht="134.25" customHeight="1" thickBot="1" x14ac:dyDescent="0.5">
      <c r="A1" s="2" t="s">
        <v>162</v>
      </c>
      <c r="B1" s="2"/>
      <c r="C1" s="3" t="s">
        <v>37</v>
      </c>
      <c r="D1" s="3"/>
      <c r="E1" s="3"/>
    </row>
    <row r="2" spans="1:24" ht="30" customHeight="1" x14ac:dyDescent="0.3">
      <c r="A2" s="17" t="s">
        <v>30</v>
      </c>
      <c r="B2" s="129"/>
      <c r="C2" s="130"/>
      <c r="D2" s="130"/>
      <c r="E2" s="15" t="s">
        <v>31</v>
      </c>
      <c r="F2" s="33"/>
    </row>
    <row r="3" spans="1:24" s="4" customFormat="1" ht="30" customHeight="1" x14ac:dyDescent="0.3">
      <c r="A3" s="18" t="s">
        <v>142</v>
      </c>
      <c r="B3" s="131"/>
      <c r="C3" s="132"/>
      <c r="D3" s="132"/>
      <c r="E3" s="16" t="s">
        <v>141</v>
      </c>
      <c r="F3" s="34"/>
    </row>
    <row r="4" spans="1:24" ht="30" customHeight="1" thickBot="1" x14ac:dyDescent="0.35">
      <c r="A4" s="21" t="s">
        <v>140</v>
      </c>
      <c r="B4" s="206">
        <f>D39</f>
        <v>0</v>
      </c>
      <c r="C4" s="207"/>
      <c r="D4" s="207"/>
      <c r="E4" s="67" t="s">
        <v>43</v>
      </c>
      <c r="F4" s="35" t="str">
        <f>IF(F3="","",B4/F3)</f>
        <v/>
      </c>
    </row>
    <row r="5" spans="1:24" ht="23.25" customHeight="1" x14ac:dyDescent="0.3">
      <c r="A5" s="5"/>
      <c r="B5" s="5"/>
      <c r="C5" s="5"/>
      <c r="D5" s="6"/>
      <c r="E5" s="22" t="str">
        <f>IF(F4="","",(IF(F4&lt;=2000,"","***Le coût par étudiant ne peut pas dépasser 2 000 $. Veuillez ajuster votre budget avant de soumettre votre candidature")))</f>
        <v/>
      </c>
      <c r="F5" s="7"/>
    </row>
    <row r="6" spans="1:24" ht="35.25" customHeight="1" thickBot="1" x14ac:dyDescent="0.35">
      <c r="A6" s="141" t="s">
        <v>139</v>
      </c>
      <c r="B6" s="142"/>
      <c r="C6" s="142"/>
      <c r="D6" s="142"/>
      <c r="E6" s="142"/>
      <c r="F6" s="142"/>
    </row>
    <row r="7" spans="1:24" ht="236.25" customHeight="1" x14ac:dyDescent="0.3">
      <c r="A7" s="143" t="s">
        <v>135</v>
      </c>
      <c r="B7" s="144"/>
      <c r="C7" s="144"/>
      <c r="D7" s="145"/>
      <c r="E7" s="145"/>
      <c r="F7" s="145"/>
    </row>
    <row r="8" spans="1:24" ht="103.5" customHeight="1" x14ac:dyDescent="0.3">
      <c r="A8" s="20" t="s">
        <v>21</v>
      </c>
      <c r="B8" s="27" t="s">
        <v>105</v>
      </c>
      <c r="C8" s="27" t="s">
        <v>102</v>
      </c>
      <c r="D8" s="27" t="s">
        <v>106</v>
      </c>
      <c r="E8" s="139" t="s">
        <v>90</v>
      </c>
      <c r="F8" s="139"/>
      <c r="I8" t="s">
        <v>5</v>
      </c>
      <c r="J8" t="s">
        <v>5</v>
      </c>
    </row>
    <row r="9" spans="1:24" s="8" customFormat="1" ht="27" customHeight="1" x14ac:dyDescent="0.3">
      <c r="A9" s="146" t="s">
        <v>92</v>
      </c>
      <c r="B9" s="147"/>
      <c r="C9" s="147"/>
      <c r="D9" s="148"/>
      <c r="E9" s="148"/>
      <c r="F9" s="148"/>
      <c r="G9"/>
      <c r="H9"/>
      <c r="I9"/>
      <c r="J9"/>
      <c r="K9"/>
      <c r="L9"/>
      <c r="M9"/>
      <c r="N9"/>
      <c r="O9"/>
      <c r="P9"/>
      <c r="Q9"/>
      <c r="R9"/>
      <c r="S9"/>
      <c r="T9"/>
      <c r="U9"/>
      <c r="V9"/>
      <c r="W9"/>
      <c r="X9"/>
    </row>
    <row r="10" spans="1:24" ht="27" customHeight="1" x14ac:dyDescent="0.3">
      <c r="A10" s="9" t="s">
        <v>22</v>
      </c>
      <c r="B10" s="36"/>
      <c r="C10" s="36"/>
      <c r="D10" s="37">
        <f>B10+C10</f>
        <v>0</v>
      </c>
      <c r="E10" s="203"/>
      <c r="F10" s="203"/>
    </row>
    <row r="11" spans="1:24" ht="27" customHeight="1" x14ac:dyDescent="0.3">
      <c r="A11" s="9" t="s">
        <v>23</v>
      </c>
      <c r="B11" s="36"/>
      <c r="C11" s="36"/>
      <c r="D11" s="37">
        <f t="shared" ref="D11:D12" si="0">B11+C11</f>
        <v>0</v>
      </c>
      <c r="E11" s="203"/>
      <c r="F11" s="203"/>
    </row>
    <row r="12" spans="1:24" ht="27" customHeight="1" x14ac:dyDescent="0.3">
      <c r="A12" s="9" t="s">
        <v>38</v>
      </c>
      <c r="B12" s="36"/>
      <c r="C12" s="36"/>
      <c r="D12" s="37">
        <f t="shared" si="0"/>
        <v>0</v>
      </c>
      <c r="E12" s="204"/>
      <c r="F12" s="205"/>
    </row>
    <row r="13" spans="1:24" ht="27" customHeight="1" x14ac:dyDescent="0.3">
      <c r="A13" s="10" t="s">
        <v>28</v>
      </c>
      <c r="B13" s="215"/>
      <c r="C13" s="216"/>
      <c r="D13" s="216"/>
      <c r="E13" s="216"/>
      <c r="F13" s="217"/>
    </row>
    <row r="14" spans="1:24" ht="27" customHeight="1" x14ac:dyDescent="0.3">
      <c r="A14" s="1"/>
      <c r="B14" s="38"/>
      <c r="C14" s="38"/>
      <c r="D14" s="39">
        <f>B14+C14</f>
        <v>0</v>
      </c>
      <c r="E14" s="210"/>
      <c r="F14" s="210"/>
    </row>
    <row r="15" spans="1:24" ht="27" customHeight="1" x14ac:dyDescent="0.3">
      <c r="A15" s="1"/>
      <c r="B15" s="38"/>
      <c r="C15" s="38"/>
      <c r="D15" s="39">
        <f t="shared" ref="D15:D22" si="1">B15+C15</f>
        <v>0</v>
      </c>
      <c r="E15" s="210"/>
      <c r="F15" s="210"/>
    </row>
    <row r="16" spans="1:24" ht="27" customHeight="1" x14ac:dyDescent="0.3">
      <c r="A16" s="1"/>
      <c r="B16" s="38"/>
      <c r="C16" s="38"/>
      <c r="D16" s="39">
        <f t="shared" si="1"/>
        <v>0</v>
      </c>
      <c r="E16" s="210"/>
      <c r="F16" s="210"/>
    </row>
    <row r="17" spans="1:24" ht="27" customHeight="1" x14ac:dyDescent="0.3">
      <c r="A17" s="1"/>
      <c r="B17" s="38"/>
      <c r="C17" s="38"/>
      <c r="D17" s="39">
        <f t="shared" si="1"/>
        <v>0</v>
      </c>
      <c r="E17" s="210"/>
      <c r="F17" s="210"/>
    </row>
    <row r="18" spans="1:24" ht="27" customHeight="1" x14ac:dyDescent="0.3">
      <c r="A18" s="1"/>
      <c r="B18" s="38"/>
      <c r="C18" s="38"/>
      <c r="D18" s="39">
        <f t="shared" si="1"/>
        <v>0</v>
      </c>
      <c r="E18" s="210"/>
      <c r="F18" s="210"/>
    </row>
    <row r="19" spans="1:24" ht="27" customHeight="1" x14ac:dyDescent="0.3">
      <c r="A19" s="1"/>
      <c r="B19" s="38"/>
      <c r="C19" s="38"/>
      <c r="D19" s="39">
        <f t="shared" si="1"/>
        <v>0</v>
      </c>
      <c r="E19" s="210"/>
      <c r="F19" s="210"/>
    </row>
    <row r="20" spans="1:24" ht="27" customHeight="1" x14ac:dyDescent="0.3">
      <c r="A20" s="1"/>
      <c r="B20" s="38"/>
      <c r="C20" s="38"/>
      <c r="D20" s="39">
        <f t="shared" si="1"/>
        <v>0</v>
      </c>
      <c r="E20" s="210"/>
      <c r="F20" s="210"/>
    </row>
    <row r="21" spans="1:24" ht="27" customHeight="1" thickBot="1" x14ac:dyDescent="0.35">
      <c r="A21" s="51"/>
      <c r="B21" s="52"/>
      <c r="C21" s="52"/>
      <c r="D21" s="47">
        <f t="shared" si="1"/>
        <v>0</v>
      </c>
      <c r="E21" s="165"/>
      <c r="F21" s="165"/>
    </row>
    <row r="22" spans="1:24" ht="27" customHeight="1" thickBot="1" x14ac:dyDescent="0.35">
      <c r="A22" s="66" t="s">
        <v>42</v>
      </c>
      <c r="B22" s="62">
        <f>SUM(B10:B12,B14:B21)</f>
        <v>0</v>
      </c>
      <c r="C22" s="62">
        <f>SUM(C10:C12,C14:C21)</f>
        <v>0</v>
      </c>
      <c r="D22" s="65">
        <f t="shared" si="1"/>
        <v>0</v>
      </c>
      <c r="E22" s="68"/>
      <c r="F22" s="64"/>
    </row>
    <row r="23" spans="1:24" s="8" customFormat="1" ht="27" customHeight="1" x14ac:dyDescent="0.3">
      <c r="A23" s="166" t="s">
        <v>91</v>
      </c>
      <c r="B23" s="167"/>
      <c r="C23" s="167"/>
      <c r="D23" s="167"/>
      <c r="E23" s="167"/>
      <c r="F23" s="167"/>
      <c r="G23"/>
      <c r="H23"/>
      <c r="I23"/>
      <c r="J23"/>
      <c r="K23"/>
      <c r="L23"/>
      <c r="M23"/>
      <c r="N23"/>
      <c r="O23"/>
      <c r="P23"/>
      <c r="Q23"/>
      <c r="R23"/>
      <c r="S23"/>
      <c r="T23"/>
      <c r="U23"/>
      <c r="V23"/>
      <c r="W23"/>
      <c r="X23"/>
    </row>
    <row r="24" spans="1:24" ht="27" customHeight="1" x14ac:dyDescent="0.3">
      <c r="A24" s="10" t="s">
        <v>24</v>
      </c>
      <c r="B24" s="38"/>
      <c r="C24" s="38"/>
      <c r="D24" s="46">
        <f>B24+C24</f>
        <v>0</v>
      </c>
      <c r="E24" s="210"/>
      <c r="F24" s="210"/>
    </row>
    <row r="25" spans="1:24" ht="27" customHeight="1" x14ac:dyDescent="0.3">
      <c r="A25" s="10" t="s">
        <v>25</v>
      </c>
      <c r="B25" s="38"/>
      <c r="C25" s="38"/>
      <c r="D25" s="46">
        <f t="shared" ref="D25:D28" si="2">B25+C25</f>
        <v>0</v>
      </c>
      <c r="E25" s="210"/>
      <c r="F25" s="210"/>
    </row>
    <row r="26" spans="1:24" ht="27" customHeight="1" x14ac:dyDescent="0.3">
      <c r="A26" s="10" t="s">
        <v>26</v>
      </c>
      <c r="B26" s="38"/>
      <c r="C26" s="38"/>
      <c r="D26" s="46">
        <f t="shared" si="2"/>
        <v>0</v>
      </c>
      <c r="E26" s="210"/>
      <c r="F26" s="210"/>
    </row>
    <row r="27" spans="1:24" ht="27" customHeight="1" x14ac:dyDescent="0.3">
      <c r="A27" s="10" t="s">
        <v>27</v>
      </c>
      <c r="B27" s="38"/>
      <c r="C27" s="38"/>
      <c r="D27" s="46">
        <f t="shared" si="2"/>
        <v>0</v>
      </c>
      <c r="E27" s="210"/>
      <c r="F27" s="210"/>
    </row>
    <row r="28" spans="1:24" ht="46.8" x14ac:dyDescent="0.3">
      <c r="A28" s="10" t="s">
        <v>107</v>
      </c>
      <c r="B28" s="38"/>
      <c r="C28" s="38"/>
      <c r="D28" s="46">
        <f t="shared" si="2"/>
        <v>0</v>
      </c>
      <c r="E28" s="210"/>
      <c r="F28" s="210"/>
    </row>
    <row r="29" spans="1:24" ht="27" customHeight="1" x14ac:dyDescent="0.3">
      <c r="A29" s="10" t="s">
        <v>28</v>
      </c>
      <c r="B29" s="215"/>
      <c r="C29" s="216"/>
      <c r="D29" s="216"/>
      <c r="E29" s="216"/>
      <c r="F29" s="217"/>
    </row>
    <row r="30" spans="1:24" ht="27" customHeight="1" x14ac:dyDescent="0.3">
      <c r="A30" s="1"/>
      <c r="B30" s="38"/>
      <c r="C30" s="38"/>
      <c r="D30" s="46">
        <f>B30+C30</f>
        <v>0</v>
      </c>
      <c r="E30" s="210"/>
      <c r="F30" s="210"/>
    </row>
    <row r="31" spans="1:24" ht="27" customHeight="1" x14ac:dyDescent="0.3">
      <c r="A31" s="1"/>
      <c r="B31" s="38"/>
      <c r="C31" s="38"/>
      <c r="D31" s="46">
        <f t="shared" ref="D31:D34" si="3">B31+C31</f>
        <v>0</v>
      </c>
      <c r="E31" s="210"/>
      <c r="F31" s="210"/>
    </row>
    <row r="32" spans="1:24" ht="27" customHeight="1" x14ac:dyDescent="0.3">
      <c r="A32" s="1"/>
      <c r="B32" s="38"/>
      <c r="C32" s="38"/>
      <c r="D32" s="46">
        <f t="shared" si="3"/>
        <v>0</v>
      </c>
      <c r="E32" s="210"/>
      <c r="F32" s="210"/>
    </row>
    <row r="33" spans="1:24" ht="27" customHeight="1" x14ac:dyDescent="0.3">
      <c r="A33" s="1"/>
      <c r="B33" s="38"/>
      <c r="C33" s="38"/>
      <c r="D33" s="46">
        <f t="shared" si="3"/>
        <v>0</v>
      </c>
      <c r="E33" s="210"/>
      <c r="F33" s="210"/>
    </row>
    <row r="34" spans="1:24" ht="27" customHeight="1" thickBot="1" x14ac:dyDescent="0.35">
      <c r="A34" s="51"/>
      <c r="B34" s="52"/>
      <c r="C34" s="52"/>
      <c r="D34" s="49">
        <f t="shared" si="3"/>
        <v>0</v>
      </c>
      <c r="E34" s="165"/>
      <c r="F34" s="165"/>
    </row>
    <row r="35" spans="1:24" s="24" customFormat="1" ht="27" customHeight="1" thickBot="1" x14ac:dyDescent="0.35">
      <c r="A35" s="83" t="s">
        <v>41</v>
      </c>
      <c r="B35" s="84">
        <f>SUM(B24:B28,B30:B34)</f>
        <v>0</v>
      </c>
      <c r="C35" s="84">
        <f>SUM(C24:C28,C30:C34)</f>
        <v>0</v>
      </c>
      <c r="D35" s="85">
        <f>B35+C35</f>
        <v>0</v>
      </c>
      <c r="E35" s="208"/>
      <c r="F35" s="209"/>
    </row>
    <row r="36" spans="1:24" s="24" customFormat="1" ht="27" customHeight="1" thickBot="1" x14ac:dyDescent="0.35">
      <c r="A36" s="66" t="s">
        <v>95</v>
      </c>
      <c r="B36" s="65">
        <f>B22+B35</f>
        <v>0</v>
      </c>
      <c r="C36" s="65">
        <f>C22+C35</f>
        <v>0</v>
      </c>
      <c r="D36" s="65">
        <f>D22+D35</f>
        <v>0</v>
      </c>
      <c r="E36" s="72"/>
      <c r="F36" s="73"/>
    </row>
    <row r="37" spans="1:24" ht="45" customHeight="1" x14ac:dyDescent="0.3">
      <c r="A37" s="166" t="s">
        <v>93</v>
      </c>
      <c r="B37" s="167"/>
      <c r="C37" s="167"/>
      <c r="D37" s="167"/>
      <c r="E37" s="167"/>
      <c r="F37" s="167"/>
    </row>
    <row r="38" spans="1:24" ht="27" customHeight="1" thickBot="1" x14ac:dyDescent="0.35">
      <c r="A38" s="122" t="s">
        <v>108</v>
      </c>
      <c r="B38" s="52"/>
      <c r="C38" s="52"/>
      <c r="D38" s="49">
        <f>B38+C38</f>
        <v>0</v>
      </c>
      <c r="E38" s="222"/>
      <c r="F38" s="223"/>
    </row>
    <row r="39" spans="1:24" s="11" customFormat="1" ht="27" customHeight="1" thickBot="1" x14ac:dyDescent="0.35">
      <c r="A39" s="43" t="s">
        <v>36</v>
      </c>
      <c r="B39" s="50">
        <f>B36+B38</f>
        <v>0</v>
      </c>
      <c r="C39" s="50">
        <f t="shared" ref="C39:D39" si="4">C36+C38</f>
        <v>0</v>
      </c>
      <c r="D39" s="50">
        <f t="shared" si="4"/>
        <v>0</v>
      </c>
      <c r="E39" s="218" t="str">
        <f>IF(D38&gt;(D36*0.1),"Les frais administratifs ne peut pas dépasser 10 % du sous-total DIRECT.","")</f>
        <v/>
      </c>
      <c r="F39" s="219"/>
      <c r="G39"/>
      <c r="H39"/>
      <c r="I39"/>
      <c r="J39"/>
      <c r="K39"/>
      <c r="L39"/>
      <c r="M39"/>
      <c r="N39"/>
      <c r="O39"/>
      <c r="P39"/>
      <c r="Q39"/>
      <c r="R39"/>
      <c r="S39"/>
      <c r="T39"/>
      <c r="U39"/>
      <c r="V39"/>
      <c r="W39"/>
      <c r="X39"/>
    </row>
    <row r="40" spans="1:24" s="11" customFormat="1" ht="16.2" thickBot="1" x14ac:dyDescent="0.35">
      <c r="A40"/>
      <c r="B40"/>
      <c r="C40"/>
      <c r="D40" s="12"/>
      <c r="E40" s="12"/>
      <c r="F40" s="12"/>
      <c r="G40"/>
      <c r="H40"/>
      <c r="I40"/>
      <c r="J40"/>
      <c r="K40"/>
      <c r="L40"/>
      <c r="M40"/>
      <c r="N40"/>
      <c r="O40"/>
      <c r="P40"/>
      <c r="Q40"/>
      <c r="R40"/>
      <c r="S40"/>
      <c r="T40"/>
      <c r="U40"/>
      <c r="V40"/>
      <c r="W40"/>
      <c r="X40"/>
    </row>
    <row r="41" spans="1:24" s="124" customFormat="1" ht="35.25" customHeight="1" x14ac:dyDescent="0.3">
      <c r="A41" s="220" t="s">
        <v>44</v>
      </c>
      <c r="B41" s="221"/>
      <c r="C41" s="221"/>
      <c r="D41" s="221"/>
      <c r="E41" s="221"/>
      <c r="F41" s="221"/>
      <c r="G41" s="123"/>
      <c r="H41" s="123"/>
      <c r="I41" s="123"/>
      <c r="J41" s="123"/>
      <c r="K41" s="123"/>
      <c r="L41" s="123"/>
      <c r="M41" s="123"/>
      <c r="N41" s="123"/>
      <c r="O41" s="123"/>
      <c r="P41" s="123"/>
      <c r="Q41" s="123"/>
      <c r="R41" s="123"/>
      <c r="S41" s="123"/>
      <c r="T41" s="123"/>
      <c r="U41" s="123"/>
      <c r="V41" s="123"/>
      <c r="W41" s="123"/>
      <c r="X41" s="123"/>
    </row>
    <row r="42" spans="1:24" s="11" customFormat="1" ht="31.5" customHeight="1" x14ac:dyDescent="0.3">
      <c r="A42" s="171" t="s">
        <v>96</v>
      </c>
      <c r="B42" s="172"/>
      <c r="C42" s="172"/>
      <c r="D42" s="172"/>
      <c r="E42" s="172"/>
      <c r="F42" s="172"/>
      <c r="G42"/>
      <c r="H42"/>
      <c r="I42"/>
      <c r="J42"/>
      <c r="K42"/>
      <c r="L42"/>
      <c r="M42"/>
      <c r="N42"/>
      <c r="O42"/>
      <c r="P42"/>
      <c r="Q42"/>
      <c r="R42"/>
      <c r="S42"/>
      <c r="T42"/>
      <c r="U42"/>
      <c r="V42"/>
      <c r="W42"/>
      <c r="X42"/>
    </row>
    <row r="43" spans="1:24" s="11" customFormat="1" ht="19.5" customHeight="1" x14ac:dyDescent="0.3">
      <c r="A43" s="26" t="s">
        <v>29</v>
      </c>
      <c r="B43" s="13">
        <f>D39*0.2</f>
        <v>0</v>
      </c>
      <c r="C43" s="60"/>
      <c r="D43" s="23"/>
      <c r="E43" s="60"/>
      <c r="F43" s="23"/>
      <c r="G43"/>
      <c r="H43"/>
      <c r="I43"/>
      <c r="J43"/>
      <c r="K43"/>
      <c r="L43"/>
      <c r="M43"/>
      <c r="N43"/>
      <c r="O43"/>
      <c r="P43"/>
      <c r="Q43"/>
      <c r="R43"/>
      <c r="S43"/>
      <c r="T43"/>
      <c r="U43"/>
      <c r="V43"/>
      <c r="W43"/>
      <c r="X43"/>
    </row>
    <row r="44" spans="1:24" ht="19.5" customHeight="1" x14ac:dyDescent="0.3">
      <c r="A44" s="149" t="s">
        <v>109</v>
      </c>
      <c r="B44" s="149"/>
      <c r="C44" s="149"/>
      <c r="D44" s="149"/>
      <c r="E44" s="149"/>
      <c r="F44" s="149"/>
    </row>
    <row r="45" spans="1:24" ht="69.75" customHeight="1" x14ac:dyDescent="0.3">
      <c r="A45" s="19" t="s">
        <v>97</v>
      </c>
      <c r="B45" s="19" t="s">
        <v>98</v>
      </c>
      <c r="C45" s="28" t="s">
        <v>45</v>
      </c>
      <c r="D45" s="175" t="s">
        <v>99</v>
      </c>
      <c r="E45" s="176"/>
      <c r="F45" s="187"/>
    </row>
    <row r="46" spans="1:24" ht="36" customHeight="1" x14ac:dyDescent="0.3">
      <c r="A46" s="1"/>
      <c r="B46" s="38"/>
      <c r="C46" s="45"/>
      <c r="D46" s="155"/>
      <c r="E46" s="156"/>
      <c r="F46" s="157"/>
    </row>
    <row r="47" spans="1:24" ht="36" customHeight="1" x14ac:dyDescent="0.3">
      <c r="A47" s="1"/>
      <c r="B47" s="38"/>
      <c r="C47" s="45"/>
      <c r="D47" s="155"/>
      <c r="E47" s="156"/>
      <c r="F47" s="157"/>
    </row>
    <row r="48" spans="1:24" ht="36" customHeight="1" x14ac:dyDescent="0.3">
      <c r="A48" s="1"/>
      <c r="B48" s="38"/>
      <c r="C48" s="45"/>
      <c r="D48" s="155"/>
      <c r="E48" s="156"/>
      <c r="F48" s="157"/>
    </row>
    <row r="49" spans="1:24" ht="36" customHeight="1" x14ac:dyDescent="0.3">
      <c r="A49" s="1"/>
      <c r="B49" s="38"/>
      <c r="C49" s="45"/>
      <c r="D49" s="155"/>
      <c r="E49" s="156"/>
      <c r="F49" s="157"/>
    </row>
    <row r="50" spans="1:24" ht="36" customHeight="1" x14ac:dyDescent="0.3">
      <c r="A50" s="1"/>
      <c r="B50" s="38"/>
      <c r="C50" s="45"/>
      <c r="D50" s="155"/>
      <c r="E50" s="156"/>
      <c r="F50" s="157"/>
    </row>
    <row r="51" spans="1:24" ht="36" customHeight="1" x14ac:dyDescent="0.3">
      <c r="A51" s="1"/>
      <c r="B51" s="38"/>
      <c r="C51" s="45"/>
      <c r="D51" s="155"/>
      <c r="E51" s="156"/>
      <c r="F51" s="157"/>
    </row>
    <row r="52" spans="1:24" ht="36" customHeight="1" x14ac:dyDescent="0.3">
      <c r="A52" s="1"/>
      <c r="B52" s="38"/>
      <c r="C52" s="45"/>
      <c r="D52" s="155"/>
      <c r="E52" s="156"/>
      <c r="F52" s="157"/>
    </row>
    <row r="53" spans="1:24" ht="36" customHeight="1" x14ac:dyDescent="0.3">
      <c r="A53" s="1"/>
      <c r="B53" s="38"/>
      <c r="C53" s="45"/>
      <c r="D53" s="155"/>
      <c r="E53" s="156"/>
      <c r="F53" s="157"/>
    </row>
    <row r="54" spans="1:24" ht="36" customHeight="1" x14ac:dyDescent="0.3">
      <c r="A54" s="1"/>
      <c r="B54" s="38"/>
      <c r="C54" s="45"/>
      <c r="D54" s="155"/>
      <c r="E54" s="156"/>
      <c r="F54" s="157"/>
    </row>
    <row r="55" spans="1:24" ht="36" customHeight="1" thickBot="1" x14ac:dyDescent="0.35">
      <c r="A55" s="57"/>
      <c r="B55" s="58"/>
      <c r="C55" s="59"/>
      <c r="D55" s="211"/>
      <c r="E55" s="212"/>
      <c r="F55" s="213"/>
    </row>
    <row r="56" spans="1:24" s="14" customFormat="1" ht="36" customHeight="1" thickBot="1" x14ac:dyDescent="0.35">
      <c r="A56" s="54" t="s">
        <v>13</v>
      </c>
      <c r="B56" s="55">
        <f>SUM(B46:B55)</f>
        <v>0</v>
      </c>
      <c r="C56" s="56"/>
      <c r="D56" s="161" t="str">
        <f>IF(B56&gt;=(D39*0.2),"","***ATTENTION : Le montant total du partenaire institutionelles / communautaire ne correspond pas aux 20% requis du coût total du projet")</f>
        <v/>
      </c>
      <c r="E56" s="162"/>
      <c r="F56" s="163"/>
      <c r="G56"/>
      <c r="H56"/>
      <c r="I56"/>
      <c r="J56"/>
      <c r="K56"/>
      <c r="L56"/>
      <c r="M56"/>
      <c r="N56"/>
      <c r="O56"/>
      <c r="P56"/>
      <c r="Q56"/>
      <c r="R56"/>
      <c r="S56"/>
      <c r="T56"/>
      <c r="U56"/>
      <c r="V56"/>
      <c r="W56"/>
      <c r="X56"/>
    </row>
    <row r="57" spans="1:24" ht="15.6" x14ac:dyDescent="0.3">
      <c r="A57" s="214"/>
      <c r="B57" s="214"/>
      <c r="C57" s="214"/>
      <c r="D57" s="214"/>
      <c r="E57" s="214"/>
      <c r="F57" s="214"/>
    </row>
  </sheetData>
  <sheetProtection algorithmName="SHA-512" hashValue="4H84be5p2Oo5uWI3OI3JR+gsG6LY6QUvDIElT91g0Xh8DlfsPamPAPlXWnyPX1yZS3+VR5pQzf4NgB1bsIuMuA==" saltValue="Gumaju1tvbWKIM0LyabPeQ==" spinCount="100000" sheet="1" selectLockedCells="1"/>
  <mergeCells count="51">
    <mergeCell ref="B13:F13"/>
    <mergeCell ref="B29:F29"/>
    <mergeCell ref="D45:F45"/>
    <mergeCell ref="D46:F46"/>
    <mergeCell ref="D47:F47"/>
    <mergeCell ref="E39:F39"/>
    <mergeCell ref="A41:F41"/>
    <mergeCell ref="A42:F42"/>
    <mergeCell ref="A44:F44"/>
    <mergeCell ref="E38:F38"/>
    <mergeCell ref="E24:F24"/>
    <mergeCell ref="E25:F25"/>
    <mergeCell ref="E26:F26"/>
    <mergeCell ref="E27:F27"/>
    <mergeCell ref="E28:F28"/>
    <mergeCell ref="E14:F14"/>
    <mergeCell ref="D48:F48"/>
    <mergeCell ref="D49:F49"/>
    <mergeCell ref="D50:F50"/>
    <mergeCell ref="D51:F51"/>
    <mergeCell ref="D52:F52"/>
    <mergeCell ref="D53:F53"/>
    <mergeCell ref="D54:F54"/>
    <mergeCell ref="D55:F55"/>
    <mergeCell ref="D56:F56"/>
    <mergeCell ref="A57:F57"/>
    <mergeCell ref="E15:F15"/>
    <mergeCell ref="E16:F16"/>
    <mergeCell ref="E17:F17"/>
    <mergeCell ref="E18:F18"/>
    <mergeCell ref="E19:F19"/>
    <mergeCell ref="E35:F35"/>
    <mergeCell ref="A37:F37"/>
    <mergeCell ref="E21:F21"/>
    <mergeCell ref="E20:F20"/>
    <mergeCell ref="E34:F34"/>
    <mergeCell ref="E30:F30"/>
    <mergeCell ref="E31:F31"/>
    <mergeCell ref="E32:F32"/>
    <mergeCell ref="E33:F33"/>
    <mergeCell ref="A23:F23"/>
    <mergeCell ref="A6:F6"/>
    <mergeCell ref="A7:F7"/>
    <mergeCell ref="B2:D2"/>
    <mergeCell ref="B3:D3"/>
    <mergeCell ref="B4:D4"/>
    <mergeCell ref="A9:F9"/>
    <mergeCell ref="E10:F10"/>
    <mergeCell ref="E11:F11"/>
    <mergeCell ref="E12:F12"/>
    <mergeCell ref="E8:F8"/>
  </mergeCells>
  <pageMargins left="0.25" right="0.25" top="0.75" bottom="0.75" header="0.3" footer="0.3"/>
  <pageSetup scale="60"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55D849C-8A92-498C-92A7-44C3D57FDB06}">
          <x14:formula1>
            <xm:f>Sheet1!$B$1:$B$3</xm:f>
          </x14:formula1>
          <xm:sqref>C46:C55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D3EDE-9EAC-44FC-B8AB-35828ED571F2}">
  <dimension ref="A1:X35"/>
  <sheetViews>
    <sheetView showGridLines="0" zoomScale="80" zoomScaleNormal="80" workbookViewId="0">
      <selection activeCell="C2" sqref="C2:D2"/>
    </sheetView>
  </sheetViews>
  <sheetFormatPr defaultColWidth="9.109375" defaultRowHeight="36.75" customHeight="1" x14ac:dyDescent="0.3"/>
  <cols>
    <col min="1" max="4" width="24.33203125" customWidth="1"/>
    <col min="5" max="5" width="41" customWidth="1"/>
    <col min="6" max="6" width="92.33203125" customWidth="1"/>
  </cols>
  <sheetData>
    <row r="1" spans="1:10" ht="96" customHeight="1" thickBot="1" x14ac:dyDescent="0.5">
      <c r="A1" s="111" t="s">
        <v>163</v>
      </c>
      <c r="B1" s="91"/>
      <c r="C1" s="2"/>
      <c r="D1" s="3"/>
      <c r="E1" s="3"/>
    </row>
    <row r="2" spans="1:10" ht="36" customHeight="1" x14ac:dyDescent="0.3">
      <c r="A2" s="199" t="s">
        <v>30</v>
      </c>
      <c r="B2" s="200"/>
      <c r="C2" s="129"/>
      <c r="D2" s="130"/>
      <c r="E2" s="15" t="s">
        <v>31</v>
      </c>
      <c r="F2" s="33"/>
    </row>
    <row r="3" spans="1:10" s="4" customFormat="1" ht="36" customHeight="1" x14ac:dyDescent="0.3">
      <c r="A3" s="201" t="s">
        <v>143</v>
      </c>
      <c r="B3" s="202"/>
      <c r="C3" s="131"/>
      <c r="D3" s="132"/>
      <c r="E3" s="16" t="s">
        <v>141</v>
      </c>
      <c r="F3" s="112">
        <f>C14+D14</f>
        <v>0</v>
      </c>
    </row>
    <row r="4" spans="1:10" ht="36" customHeight="1" thickBot="1" x14ac:dyDescent="0.35">
      <c r="A4" s="225" t="s">
        <v>140</v>
      </c>
      <c r="B4" s="226"/>
      <c r="C4" s="227">
        <f>E17</f>
        <v>0</v>
      </c>
      <c r="D4" s="228"/>
      <c r="E4" s="113" t="s">
        <v>43</v>
      </c>
      <c r="F4" s="114" t="str">
        <f>IF(F3=0,"",(E17/F3))</f>
        <v/>
      </c>
    </row>
    <row r="5" spans="1:10" ht="36.75" customHeight="1" x14ac:dyDescent="0.3">
      <c r="A5" s="5"/>
      <c r="B5" s="5"/>
      <c r="C5" s="5"/>
      <c r="D5" s="5"/>
      <c r="E5" s="22" t="str">
        <f>IF(F3=0,"",(IF(F4&lt;=2000,"","***Le coût par étudiant ne peut pas dépasser 2 000 $. Veuillez ajuster votre budget avant de soumettre votre candidature")))</f>
        <v/>
      </c>
      <c r="F5" s="7"/>
    </row>
    <row r="6" spans="1:10" ht="36" customHeight="1" thickBot="1" x14ac:dyDescent="0.35">
      <c r="A6" s="141" t="s">
        <v>139</v>
      </c>
      <c r="B6" s="142"/>
      <c r="C6" s="142"/>
      <c r="D6" s="142"/>
      <c r="E6" s="142"/>
      <c r="F6" s="142"/>
    </row>
    <row r="7" spans="1:10" ht="202.5" customHeight="1" x14ac:dyDescent="0.3">
      <c r="A7" s="143" t="s">
        <v>136</v>
      </c>
      <c r="B7" s="144"/>
      <c r="C7" s="144"/>
      <c r="D7" s="145"/>
      <c r="E7" s="145"/>
      <c r="F7" s="145"/>
    </row>
    <row r="8" spans="1:10" ht="81.75" customHeight="1" x14ac:dyDescent="0.3">
      <c r="A8" s="29" t="s">
        <v>127</v>
      </c>
      <c r="B8" s="27" t="s">
        <v>128</v>
      </c>
      <c r="C8" s="27" t="s">
        <v>137</v>
      </c>
      <c r="D8" s="27" t="s">
        <v>138</v>
      </c>
      <c r="E8" s="27" t="s">
        <v>106</v>
      </c>
      <c r="F8" s="120" t="s">
        <v>90</v>
      </c>
      <c r="G8" s="119"/>
      <c r="I8" t="s">
        <v>5</v>
      </c>
      <c r="J8" t="s">
        <v>5</v>
      </c>
    </row>
    <row r="9" spans="1:10" ht="27" customHeight="1" x14ac:dyDescent="0.3">
      <c r="A9" s="115" t="s">
        <v>129</v>
      </c>
      <c r="B9" s="96"/>
      <c r="C9" s="97"/>
      <c r="D9" s="97"/>
      <c r="E9" s="37">
        <f>(C9+D9)*B9</f>
        <v>0</v>
      </c>
      <c r="F9" s="90"/>
    </row>
    <row r="10" spans="1:10" ht="27" customHeight="1" x14ac:dyDescent="0.3">
      <c r="A10" s="115" t="s">
        <v>130</v>
      </c>
      <c r="B10" s="96"/>
      <c r="C10" s="97"/>
      <c r="D10" s="97"/>
      <c r="E10" s="37">
        <f t="shared" ref="E10:E13" si="0">(C10+D10)*B10</f>
        <v>0</v>
      </c>
      <c r="F10" s="90"/>
    </row>
    <row r="11" spans="1:10" ht="27" customHeight="1" x14ac:dyDescent="0.3">
      <c r="A11" s="115" t="s">
        <v>131</v>
      </c>
      <c r="B11" s="96"/>
      <c r="C11" s="98"/>
      <c r="D11" s="98"/>
      <c r="E11" s="37">
        <f t="shared" si="0"/>
        <v>0</v>
      </c>
      <c r="F11" s="90"/>
    </row>
    <row r="12" spans="1:10" ht="27" customHeight="1" x14ac:dyDescent="0.3">
      <c r="A12" s="115" t="s">
        <v>132</v>
      </c>
      <c r="B12" s="99"/>
      <c r="C12" s="98"/>
      <c r="D12" s="98"/>
      <c r="E12" s="37">
        <f t="shared" si="0"/>
        <v>0</v>
      </c>
      <c r="F12" s="100"/>
    </row>
    <row r="13" spans="1:10" ht="27" customHeight="1" thickBot="1" x14ac:dyDescent="0.35">
      <c r="A13" s="115" t="s">
        <v>133</v>
      </c>
      <c r="B13" s="116"/>
      <c r="C13" s="103"/>
      <c r="D13" s="103"/>
      <c r="E13" s="104">
        <f t="shared" si="0"/>
        <v>0</v>
      </c>
      <c r="F13" s="89"/>
    </row>
    <row r="14" spans="1:10" ht="27" customHeight="1" thickBot="1" x14ac:dyDescent="0.35">
      <c r="A14" s="191" t="s">
        <v>13</v>
      </c>
      <c r="B14" s="192"/>
      <c r="C14" s="117">
        <f>SUM(C9:C13)</f>
        <v>0</v>
      </c>
      <c r="D14" s="117">
        <f>SUM(D9:D13)</f>
        <v>0</v>
      </c>
      <c r="E14" s="118">
        <f>SUM(E9:E13)</f>
        <v>0</v>
      </c>
      <c r="F14" s="64"/>
      <c r="G14" s="164"/>
      <c r="H14" s="164"/>
      <c r="I14" s="164"/>
    </row>
    <row r="15" spans="1:10" ht="41.25" customHeight="1" x14ac:dyDescent="0.3">
      <c r="A15" s="166" t="s">
        <v>93</v>
      </c>
      <c r="B15" s="167"/>
      <c r="C15" s="167"/>
      <c r="D15" s="167"/>
      <c r="E15" s="167"/>
      <c r="F15" s="167"/>
    </row>
    <row r="16" spans="1:10" ht="27" customHeight="1" thickBot="1" x14ac:dyDescent="0.35">
      <c r="A16" s="193" t="s">
        <v>108</v>
      </c>
      <c r="B16" s="194"/>
      <c r="C16" s="194"/>
      <c r="D16" s="195"/>
      <c r="E16" s="106"/>
      <c r="F16" s="107"/>
    </row>
    <row r="17" spans="1:24" s="11" customFormat="1" ht="27" customHeight="1" thickBot="1" x14ac:dyDescent="0.35">
      <c r="A17" s="191" t="s">
        <v>144</v>
      </c>
      <c r="B17" s="196"/>
      <c r="C17" s="196"/>
      <c r="D17" s="192"/>
      <c r="E17" s="108">
        <f>E14+E16</f>
        <v>0</v>
      </c>
      <c r="F17" s="109" t="str">
        <f>IF(E16&gt;(E14*0.1),"Les frais administratifs ne peut pas dépasser 10 % du sous-total DIRECT.","")</f>
        <v/>
      </c>
      <c r="G17"/>
      <c r="H17"/>
      <c r="I17"/>
      <c r="J17"/>
      <c r="K17"/>
      <c r="L17"/>
      <c r="M17"/>
      <c r="N17"/>
      <c r="O17"/>
      <c r="P17"/>
      <c r="Q17"/>
      <c r="R17"/>
      <c r="S17"/>
      <c r="T17"/>
      <c r="U17"/>
      <c r="V17"/>
      <c r="W17"/>
      <c r="X17"/>
    </row>
    <row r="18" spans="1:24" ht="36.75" customHeight="1" thickBot="1" x14ac:dyDescent="0.35">
      <c r="A18" s="40"/>
      <c r="B18" s="40"/>
      <c r="C18" s="41"/>
      <c r="D18" s="41"/>
      <c r="E18" s="42"/>
      <c r="F18" s="42"/>
    </row>
    <row r="19" spans="1:24" s="11" customFormat="1" ht="36" customHeight="1" x14ac:dyDescent="0.3">
      <c r="A19" s="220" t="s">
        <v>44</v>
      </c>
      <c r="B19" s="221"/>
      <c r="C19" s="221"/>
      <c r="D19" s="221"/>
      <c r="E19" s="221"/>
      <c r="F19" s="221"/>
      <c r="G19"/>
      <c r="H19"/>
      <c r="I19"/>
      <c r="J19"/>
      <c r="K19"/>
      <c r="L19"/>
      <c r="M19"/>
      <c r="N19"/>
      <c r="O19"/>
      <c r="P19"/>
      <c r="Q19"/>
      <c r="R19"/>
      <c r="S19"/>
      <c r="T19"/>
      <c r="U19"/>
      <c r="V19"/>
      <c r="W19"/>
      <c r="X19"/>
    </row>
    <row r="20" spans="1:24" s="11" customFormat="1" ht="36.75" customHeight="1" x14ac:dyDescent="0.3">
      <c r="A20" s="171" t="s">
        <v>96</v>
      </c>
      <c r="B20" s="172"/>
      <c r="C20" s="172"/>
      <c r="D20" s="172"/>
      <c r="E20" s="172"/>
      <c r="F20" s="172"/>
      <c r="G20"/>
      <c r="H20"/>
      <c r="I20"/>
      <c r="J20"/>
      <c r="K20"/>
      <c r="L20"/>
      <c r="M20"/>
      <c r="N20"/>
      <c r="O20"/>
      <c r="P20"/>
      <c r="Q20"/>
      <c r="R20"/>
      <c r="S20"/>
      <c r="T20"/>
      <c r="U20"/>
      <c r="V20"/>
      <c r="W20"/>
      <c r="X20"/>
    </row>
    <row r="21" spans="1:24" s="11" customFormat="1" ht="36.75" customHeight="1" x14ac:dyDescent="0.3">
      <c r="A21" s="197" t="s">
        <v>29</v>
      </c>
      <c r="B21" s="198"/>
      <c r="C21" s="70">
        <f>E17*0.2</f>
        <v>0</v>
      </c>
      <c r="D21" s="26"/>
      <c r="E21"/>
      <c r="F21" s="13"/>
      <c r="G21"/>
      <c r="H21"/>
      <c r="I21"/>
      <c r="J21"/>
      <c r="K21"/>
      <c r="L21"/>
      <c r="M21"/>
      <c r="N21"/>
      <c r="O21"/>
      <c r="P21"/>
      <c r="Q21"/>
      <c r="R21"/>
      <c r="S21"/>
      <c r="T21"/>
      <c r="U21"/>
      <c r="V21"/>
      <c r="W21"/>
      <c r="X21"/>
    </row>
    <row r="22" spans="1:24" ht="36.75" customHeight="1" x14ac:dyDescent="0.3">
      <c r="A22" s="149" t="s">
        <v>134</v>
      </c>
      <c r="B22" s="150"/>
      <c r="C22" s="150"/>
      <c r="D22" s="150"/>
      <c r="E22" s="149"/>
      <c r="F22" s="149"/>
    </row>
    <row r="23" spans="1:24" ht="51" customHeight="1" x14ac:dyDescent="0.3">
      <c r="A23" s="185" t="s">
        <v>97</v>
      </c>
      <c r="B23" s="186"/>
      <c r="C23" s="19" t="s">
        <v>98</v>
      </c>
      <c r="D23" s="28" t="s">
        <v>45</v>
      </c>
      <c r="E23" s="224" t="s">
        <v>99</v>
      </c>
      <c r="F23" s="224"/>
      <c r="G23" s="121"/>
    </row>
    <row r="24" spans="1:24" ht="36" customHeight="1" x14ac:dyDescent="0.3">
      <c r="A24" s="177"/>
      <c r="B24" s="178"/>
      <c r="C24" s="38"/>
      <c r="D24" s="45"/>
      <c r="E24" s="155"/>
      <c r="F24" s="157"/>
    </row>
    <row r="25" spans="1:24" ht="36" customHeight="1" x14ac:dyDescent="0.3">
      <c r="A25" s="177"/>
      <c r="B25" s="178"/>
      <c r="C25" s="38"/>
      <c r="D25" s="45"/>
      <c r="E25" s="156"/>
      <c r="F25" s="157"/>
    </row>
    <row r="26" spans="1:24" ht="36" customHeight="1" x14ac:dyDescent="0.3">
      <c r="A26" s="177"/>
      <c r="B26" s="178"/>
      <c r="C26" s="38"/>
      <c r="D26" s="45"/>
      <c r="E26" s="156"/>
      <c r="F26" s="157"/>
    </row>
    <row r="27" spans="1:24" ht="36" customHeight="1" x14ac:dyDescent="0.3">
      <c r="A27" s="177"/>
      <c r="B27" s="178"/>
      <c r="C27" s="38"/>
      <c r="D27" s="45"/>
      <c r="E27" s="156"/>
      <c r="F27" s="157"/>
    </row>
    <row r="28" spans="1:24" ht="36" customHeight="1" x14ac:dyDescent="0.3">
      <c r="A28" s="177"/>
      <c r="B28" s="178"/>
      <c r="C28" s="38"/>
      <c r="D28" s="45"/>
      <c r="E28" s="156"/>
      <c r="F28" s="157"/>
    </row>
    <row r="29" spans="1:24" ht="36" customHeight="1" x14ac:dyDescent="0.3">
      <c r="A29" s="177"/>
      <c r="B29" s="178"/>
      <c r="C29" s="38"/>
      <c r="D29" s="45"/>
      <c r="E29" s="156"/>
      <c r="F29" s="157"/>
    </row>
    <row r="30" spans="1:24" ht="36" customHeight="1" x14ac:dyDescent="0.3">
      <c r="A30" s="177"/>
      <c r="B30" s="178"/>
      <c r="C30" s="38"/>
      <c r="D30" s="45"/>
      <c r="E30" s="156"/>
      <c r="F30" s="157"/>
    </row>
    <row r="31" spans="1:24" ht="36" customHeight="1" x14ac:dyDescent="0.3">
      <c r="A31" s="177"/>
      <c r="B31" s="178"/>
      <c r="C31" s="38"/>
      <c r="D31" s="45"/>
      <c r="E31" s="156"/>
      <c r="F31" s="157"/>
    </row>
    <row r="32" spans="1:24" ht="36" customHeight="1" x14ac:dyDescent="0.3">
      <c r="A32" s="177"/>
      <c r="B32" s="178"/>
      <c r="C32" s="38"/>
      <c r="D32" s="45"/>
      <c r="E32" s="156"/>
      <c r="F32" s="157"/>
    </row>
    <row r="33" spans="1:24" ht="36" customHeight="1" thickBot="1" x14ac:dyDescent="0.35">
      <c r="A33" s="179"/>
      <c r="B33" s="180"/>
      <c r="C33" s="52"/>
      <c r="D33" s="53"/>
      <c r="E33" s="159"/>
      <c r="F33" s="160"/>
    </row>
    <row r="34" spans="1:24" s="14" customFormat="1" ht="36" customHeight="1" thickBot="1" x14ac:dyDescent="0.35">
      <c r="A34" s="181" t="s">
        <v>13</v>
      </c>
      <c r="B34" s="182"/>
      <c r="C34" s="55">
        <f>SUM(C24:C33)</f>
        <v>0</v>
      </c>
      <c r="D34" s="56"/>
      <c r="E34" s="183" t="str">
        <f>IF(C34&gt;=(E17*0.2),"","***ATTENTION : Le montant total du partenaire institutionelles / communautaire ne correspond pas aux 20% requis du coût total du projet.")</f>
        <v/>
      </c>
      <c r="F34" s="184"/>
      <c r="G34"/>
      <c r="H34"/>
      <c r="I34"/>
      <c r="J34"/>
      <c r="K34"/>
      <c r="L34"/>
      <c r="M34"/>
      <c r="N34"/>
      <c r="O34"/>
      <c r="P34"/>
      <c r="Q34"/>
      <c r="R34"/>
      <c r="S34"/>
      <c r="T34"/>
      <c r="U34"/>
      <c r="V34"/>
      <c r="W34"/>
      <c r="X34"/>
    </row>
    <row r="35" spans="1:24" ht="36.75" customHeight="1" x14ac:dyDescent="0.3">
      <c r="A35" s="12"/>
      <c r="B35" s="12"/>
      <c r="C35" s="12"/>
      <c r="D35" s="12"/>
      <c r="E35" s="164"/>
      <c r="F35" s="164"/>
    </row>
  </sheetData>
  <sheetProtection algorithmName="SHA-512" hashValue="xw2kmcrvnq7nZR8bnTRCJlakJN87VYtPuHL+dppXFGJ7HYsq77qpdIDZMVmwkDLIK0d6l09fLETKIdJPVPu+jg==" saltValue="KLDMgkmxckhXrEyLJH5lDg==" spinCount="100000" sheet="1" objects="1" scenarios="1" selectLockedCells="1"/>
  <mergeCells count="42">
    <mergeCell ref="A2:B2"/>
    <mergeCell ref="C2:D2"/>
    <mergeCell ref="A3:B3"/>
    <mergeCell ref="C3:D3"/>
    <mergeCell ref="A4:B4"/>
    <mergeCell ref="C4:D4"/>
    <mergeCell ref="A6:F6"/>
    <mergeCell ref="A7:F7"/>
    <mergeCell ref="A14:B14"/>
    <mergeCell ref="G14:I14"/>
    <mergeCell ref="A15:F15"/>
    <mergeCell ref="A25:B25"/>
    <mergeCell ref="E25:F25"/>
    <mergeCell ref="A16:D16"/>
    <mergeCell ref="A17:D17"/>
    <mergeCell ref="A19:F19"/>
    <mergeCell ref="A20:F20"/>
    <mergeCell ref="A21:B21"/>
    <mergeCell ref="A22:F22"/>
    <mergeCell ref="A23:B23"/>
    <mergeCell ref="E23:F23"/>
    <mergeCell ref="A24:B24"/>
    <mergeCell ref="E24:F24"/>
    <mergeCell ref="A26:B26"/>
    <mergeCell ref="E26:F26"/>
    <mergeCell ref="A27:B27"/>
    <mergeCell ref="E27:F27"/>
    <mergeCell ref="A28:B28"/>
    <mergeCell ref="E28:F28"/>
    <mergeCell ref="A29:B29"/>
    <mergeCell ref="E29:F29"/>
    <mergeCell ref="A30:B30"/>
    <mergeCell ref="E30:F30"/>
    <mergeCell ref="A31:B31"/>
    <mergeCell ref="E31:F31"/>
    <mergeCell ref="E35:F35"/>
    <mergeCell ref="A32:B32"/>
    <mergeCell ref="E32:F32"/>
    <mergeCell ref="A33:B33"/>
    <mergeCell ref="E33:F33"/>
    <mergeCell ref="A34:B34"/>
    <mergeCell ref="E34:F34"/>
  </mergeCells>
  <phoneticPr fontId="23"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6F4F9E2-AA3D-47F7-9CE4-53131AD71774}">
          <x14:formula1>
            <xm:f>Sheet1!$B$1:$B$3</xm:f>
          </x14:formula1>
          <xm:sqref>D24:D33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e5b9ef-c856-4687-b681-b0ae9fd40516" xsi:nil="true"/>
    <lcf76f155ced4ddcb4097134ff3c332f xmlns="9d004e34-1593-4a4d-a6d6-22ce1bf2317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A559152AFDC84E9540C179E9B2582D" ma:contentTypeVersion="17" ma:contentTypeDescription="Create a new document." ma:contentTypeScope="" ma:versionID="df1fb8ccd6790f9219a47fab19e896d5">
  <xsd:schema xmlns:xsd="http://www.w3.org/2001/XMLSchema" xmlns:xs="http://www.w3.org/2001/XMLSchema" xmlns:p="http://schemas.microsoft.com/office/2006/metadata/properties" xmlns:ns2="9d004e34-1593-4a4d-a6d6-22ce1bf23174" xmlns:ns3="3fe5b9ef-c856-4687-b681-b0ae9fd40516" targetNamespace="http://schemas.microsoft.com/office/2006/metadata/properties" ma:root="true" ma:fieldsID="134f3642e027211923d2c961c1007238" ns2:_="" ns3:_="">
    <xsd:import namespace="9d004e34-1593-4a4d-a6d6-22ce1bf23174"/>
    <xsd:import namespace="3fe5b9ef-c856-4687-b681-b0ae9fd405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04e34-1593-4a4d-a6d6-22ce1bf23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8074554-47ec-4f79-b82d-c7c215886e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e5b9ef-c856-4687-b681-b0ae9fd405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03ed166-3487-41bf-882c-02aad69c3cdc}" ma:internalName="TaxCatchAll" ma:showField="CatchAllData" ma:web="3fe5b9ef-c856-4687-b681-b0ae9fd405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9D8E03-A421-49B5-BF37-441C7D16B48C}">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9d004e34-1593-4a4d-a6d6-22ce1bf23174"/>
    <ds:schemaRef ds:uri="http://schemas.openxmlformats.org/package/2006/metadata/core-properties"/>
    <ds:schemaRef ds:uri="3fe5b9ef-c856-4687-b681-b0ae9fd40516"/>
    <ds:schemaRef ds:uri="http://www.w3.org/XML/1998/namespace"/>
    <ds:schemaRef ds:uri="http://purl.org/dc/terms/"/>
  </ds:schemaRefs>
</ds:datastoreItem>
</file>

<file path=customXml/itemProps2.xml><?xml version="1.0" encoding="utf-8"?>
<ds:datastoreItem xmlns:ds="http://schemas.openxmlformats.org/officeDocument/2006/customXml" ds:itemID="{118F418F-A967-4CE7-A209-90A1F9CFE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04e34-1593-4a4d-a6d6-22ce1bf23174"/>
    <ds:schemaRef ds:uri="3fe5b9ef-c856-4687-b681-b0ae9fd40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052315-654A-4A6A-9EFE-CCA2FD329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 (EN)</vt:lpstr>
      <vt:lpstr>iHub Project (EN)</vt:lpstr>
      <vt:lpstr>iHUB Bursary (EN)</vt:lpstr>
      <vt:lpstr>Sheet1</vt:lpstr>
      <vt:lpstr>Instructions (FR)</vt:lpstr>
      <vt:lpstr>Projet iHUB (FR)</vt:lpstr>
      <vt:lpstr>Projet iHUB Bourse (FR)</vt:lpstr>
      <vt:lpstr>'iHUB Bursary (EN)'!Print_Area</vt:lpstr>
      <vt:lpstr>'iHub Project (EN)'!Print_Area</vt:lpstr>
      <vt:lpstr>'Projet iHUB (FR)'!Print_Area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Krezek</dc:creator>
  <cp:keywords/>
  <dc:description/>
  <cp:lastModifiedBy>Natalie Chaumont, CEWIL Canada</cp:lastModifiedBy>
  <cp:revision/>
  <cp:lastPrinted>2024-05-29T18:14:59Z</cp:lastPrinted>
  <dcterms:created xsi:type="dcterms:W3CDTF">2021-01-29T17:39:30Z</dcterms:created>
  <dcterms:modified xsi:type="dcterms:W3CDTF">2024-06-19T20:31:48Z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0x010100E9A559152AFDC84E9540C179E9B2582D</vt:lpwstr>
  </property>
  <property fmtid="{D5CDD505-2E9C-101B-9397-08002B2CF9AE}" pid="3" name="MediaServiceImageTags">
    <vt:lpwstr/>
  </property>
</Properties>
</file>